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40" windowWidth="9720" windowHeight="7200"/>
  </bookViews>
  <sheets>
    <sheet name="Смета  на работы" sheetId="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19" i="3" l="1"/>
  <c r="F120" i="3" s="1"/>
  <c r="F128" i="3" s="1"/>
  <c r="F99" i="3"/>
  <c r="F100" i="3"/>
  <c r="F101" i="3"/>
  <c r="F102" i="3"/>
  <c r="F103" i="3"/>
  <c r="F104" i="3"/>
  <c r="F105" i="3"/>
  <c r="F106" i="3"/>
  <c r="F107" i="3"/>
  <c r="F108" i="3"/>
  <c r="F109" i="3"/>
  <c r="F110" i="3"/>
  <c r="F98" i="3"/>
  <c r="F97" i="3"/>
  <c r="F84" i="3" l="1"/>
  <c r="F68" i="3"/>
  <c r="F67" i="3"/>
  <c r="F66" i="3"/>
  <c r="F65" i="3"/>
  <c r="F114" i="3"/>
  <c r="F115" i="3" s="1"/>
  <c r="F20" i="3" l="1"/>
  <c r="F16" i="3" l="1"/>
  <c r="F123" i="3"/>
  <c r="F17" i="3" l="1"/>
  <c r="F18" i="3"/>
  <c r="F19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5" i="3"/>
  <c r="F86" i="3"/>
  <c r="F87" i="3"/>
  <c r="F88" i="3"/>
  <c r="F89" i="3"/>
  <c r="F90" i="3"/>
  <c r="F91" i="3"/>
  <c r="F92" i="3"/>
  <c r="F96" i="3"/>
  <c r="F118" i="3"/>
  <c r="F124" i="3"/>
  <c r="F125" i="3"/>
  <c r="F69" i="3" l="1"/>
  <c r="F126" i="3"/>
  <c r="F93" i="3"/>
  <c r="F111" i="3"/>
  <c r="F21" i="3"/>
  <c r="F39" i="3"/>
  <c r="F132" i="3" l="1"/>
  <c r="F131" i="3" l="1"/>
  <c r="F133" i="3" s="1"/>
  <c r="F135" i="3" s="1"/>
</calcChain>
</file>

<file path=xl/sharedStrings.xml><?xml version="1.0" encoding="utf-8"?>
<sst xmlns="http://schemas.openxmlformats.org/spreadsheetml/2006/main" count="228" uniqueCount="133">
  <si>
    <t>Монтаж стен, перегородок из пеноблоков, пазогребневых плит</t>
  </si>
  <si>
    <t>Грунтовка стен</t>
  </si>
  <si>
    <t>Грунтовка стен бетоноконтактом</t>
  </si>
  <si>
    <t>Монтаж коробов из гипсокартона</t>
  </si>
  <si>
    <t>шт.</t>
  </si>
  <si>
    <t>Затирка плитки</t>
  </si>
  <si>
    <t>Монтаж раскладок в углы керамической плитки</t>
  </si>
  <si>
    <t>м2</t>
  </si>
  <si>
    <t>Устройство цементной стяжки по маякам до 50мм</t>
  </si>
  <si>
    <t>Устройство наливного пола</t>
  </si>
  <si>
    <t>Устройство гидроизоляции пола из полимерных покрытий</t>
  </si>
  <si>
    <t>Устройство цементно-керамзитной стяжки по маякам до 100мм</t>
  </si>
  <si>
    <t>Монтаж деревянного плинтуса</t>
  </si>
  <si>
    <t>Монтаж перегородок из гипсокартона в 2 слоя по каркасу</t>
  </si>
  <si>
    <t>Утепление и шумоизоляция стен, перегородок пенофлексом, минватой</t>
  </si>
  <si>
    <t>Настил ПВХ подложки под ламинат и паркетную доску</t>
  </si>
  <si>
    <t>Укладка мозаичной плитки на пол (на сетке)</t>
  </si>
  <si>
    <t>Монтаж порогов - раскладок</t>
  </si>
  <si>
    <t>Грунтовка потолка</t>
  </si>
  <si>
    <t>Монтаж потолочного короба из гипсокартона</t>
  </si>
  <si>
    <t>Установка малярного уголка на торцевые элементы</t>
  </si>
  <si>
    <t>Демонтаж цементной стяжки толщиной до 50мм</t>
  </si>
  <si>
    <t>Шпатлёвка и шлифовка криволинейных элементов потолка по периметру изгиба</t>
  </si>
  <si>
    <t>Всего</t>
  </si>
  <si>
    <t>Наименование работ</t>
  </si>
  <si>
    <t>Цена за ед.</t>
  </si>
  <si>
    <t>Кол-во</t>
  </si>
  <si>
    <t>Ед. изм.</t>
  </si>
  <si>
    <t>Монтаж душевой кабины</t>
  </si>
  <si>
    <t>Монтаж смесителя</t>
  </si>
  <si>
    <t>Монтаж полотенцесушителя</t>
  </si>
  <si>
    <t>Подключение стиральной машины</t>
  </si>
  <si>
    <t>Облицовка стен ГКЛ-ом по каркасу в 2 слоя</t>
  </si>
  <si>
    <t>п.м.</t>
  </si>
  <si>
    <t>Демонтаж радиаторов отопления</t>
  </si>
  <si>
    <t>Монтаж мозаики (на сетке)</t>
  </si>
  <si>
    <t>Затирка мозаики</t>
  </si>
  <si>
    <t>Устройство гидроизоляции пола из битумных материалов</t>
  </si>
  <si>
    <t>Покраска потолка водоэмульсионной краской</t>
  </si>
  <si>
    <t>Установка душа гигиенического</t>
  </si>
  <si>
    <t>Монтаж аксессуаров</t>
  </si>
  <si>
    <t xml:space="preserve">Ошкуривание стен </t>
  </si>
  <si>
    <t>Ошкуривание потолка</t>
  </si>
  <si>
    <t>Оклеивание потолков флизелином под окраску</t>
  </si>
  <si>
    <t>Грунтовка потолка бетоноконтактом</t>
  </si>
  <si>
    <t>Запил торцов керамической плитки под 45 градусов</t>
  </si>
  <si>
    <t>Установка ПВХ вентиляционных каналов с элементами</t>
  </si>
  <si>
    <t>Фигурная резка плитки</t>
  </si>
  <si>
    <t>Добавляется при криволинейной границе</t>
  </si>
  <si>
    <t>Грунтовка пола бетоноконтактом</t>
  </si>
  <si>
    <t>Покраска труб</t>
  </si>
  <si>
    <t>Монтаж декоративных изделий из ГКЛ</t>
  </si>
  <si>
    <t>Установка вентиляционных каналов из стальных оцинкованных труб</t>
  </si>
  <si>
    <t>Грунтовка стен антисептиком</t>
  </si>
  <si>
    <t>Нанесение декоративного покрытия - многослойного (простая)</t>
  </si>
  <si>
    <t>Установка добора</t>
  </si>
  <si>
    <t>Утепление и шумоизоляция пола</t>
  </si>
  <si>
    <t>Армирование стяжки мет. сеткой</t>
  </si>
  <si>
    <t xml:space="preserve">Шпатлёвка потолка </t>
  </si>
  <si>
    <t>102</t>
  </si>
  <si>
    <t>Установка вытяжного вентилятора</t>
  </si>
  <si>
    <t>Площадь</t>
  </si>
  <si>
    <t>Пол/потолок</t>
  </si>
  <si>
    <t>Стены</t>
  </si>
  <si>
    <t>Плинтус пол</t>
  </si>
  <si>
    <t>Демонтажные работы</t>
  </si>
  <si>
    <t>Потолки</t>
  </si>
  <si>
    <t>Полы</t>
  </si>
  <si>
    <t>Сантех-работы</t>
  </si>
  <si>
    <t>Электро-монтажные работы</t>
  </si>
  <si>
    <t>Двери</t>
  </si>
  <si>
    <t>Вентиляция</t>
  </si>
  <si>
    <t>Комплекс работ</t>
  </si>
  <si>
    <t>компл.</t>
  </si>
  <si>
    <t>1300</t>
  </si>
  <si>
    <t xml:space="preserve">Монтаж системы антипротечки воды </t>
  </si>
  <si>
    <t xml:space="preserve">Монтаж паркетной доски </t>
  </si>
  <si>
    <t xml:space="preserve">Монтаж ламината </t>
  </si>
  <si>
    <t xml:space="preserve">Монтаж керамогранита на пол </t>
  </si>
  <si>
    <t xml:space="preserve">        по адресу:  г. Москва</t>
  </si>
  <si>
    <t xml:space="preserve">                                       Смета на ремонтно-отделочные работы</t>
  </si>
  <si>
    <t>Карниз потолок</t>
  </si>
  <si>
    <t xml:space="preserve">Демонтаж перегородок </t>
  </si>
  <si>
    <t>Комплекс работ по отоплению (без отключения стояка)</t>
  </si>
  <si>
    <t>Комплекс работ по водоснабжению (без отключения стояка)</t>
  </si>
  <si>
    <t>м/п</t>
  </si>
  <si>
    <t>Монтажно-отделочные работы</t>
  </si>
  <si>
    <t xml:space="preserve">Устройство разноуровневых потолков из ГВЛ </t>
  </si>
  <si>
    <t>Проклейка потолка сеткой под шпатлёвку</t>
  </si>
  <si>
    <t>Утепление, шумоизоляция потолка  минватой</t>
  </si>
  <si>
    <t>Монтаж потолочного карниза</t>
  </si>
  <si>
    <t>Покраска потолочного карниза</t>
  </si>
  <si>
    <t>Облицовка стен плиткой</t>
  </si>
  <si>
    <t>Оклеивание стен флизелиновыми обоями под покраску</t>
  </si>
  <si>
    <t>Штукатурка стен по маякам</t>
  </si>
  <si>
    <t>Штукатурка откосов</t>
  </si>
  <si>
    <t>Окраска откосов</t>
  </si>
  <si>
    <t>Установка декоративного уголка</t>
  </si>
  <si>
    <t>Поклейка декоративных элементов: панно, постеры.</t>
  </si>
  <si>
    <t>Запил деревянных плинтусов по углам</t>
  </si>
  <si>
    <t>шт</t>
  </si>
  <si>
    <t>Экспедиторские расходы</t>
  </si>
  <si>
    <t>Погрузо-разгрузочные работы и вынос мусора</t>
  </si>
  <si>
    <t xml:space="preserve">Заказчик:  </t>
  </si>
  <si>
    <t xml:space="preserve">E-mail:   </t>
  </si>
  <si>
    <t xml:space="preserve">Тел.: </t>
  </si>
  <si>
    <t>Приложение №1 к договору №_______ от "___" июня 2013г .</t>
  </si>
  <si>
    <t>Все перечисленные в смете объемы ремонтно-отделочных работ корректируются</t>
  </si>
  <si>
    <t>при подписании акта сдачи-приемки работ.</t>
  </si>
  <si>
    <t>Доставка материала и  контейнер  оплачивается Заказчиком отдельно.</t>
  </si>
  <si>
    <t>Итого по смете:</t>
  </si>
  <si>
    <t>Итого:</t>
  </si>
  <si>
    <t>Подрядчик:________________________</t>
  </si>
  <si>
    <t>Заказчик:_______________________</t>
  </si>
  <si>
    <t>Итого по разделам:</t>
  </si>
  <si>
    <t>Всего:</t>
  </si>
  <si>
    <t xml:space="preserve">Монтаж ванны </t>
  </si>
  <si>
    <t>Установка унитаза</t>
  </si>
  <si>
    <t>Установка фильтра типа "Гейзер"</t>
  </si>
  <si>
    <t xml:space="preserve">Установка одинарной двери в готовый проём с врезкой замка </t>
  </si>
  <si>
    <t>Покраска стен водоэмульсионной краской</t>
  </si>
  <si>
    <t>Монтаж плинтуса пластикового</t>
  </si>
  <si>
    <t xml:space="preserve">Покрытие деревянного плинтуса лаком </t>
  </si>
  <si>
    <t>точк.</t>
  </si>
  <si>
    <t>Монтаж люка ревизионного</t>
  </si>
  <si>
    <t>Дополнительные расходы</t>
  </si>
  <si>
    <t xml:space="preserve">Шпатлёвка стен под обои </t>
  </si>
  <si>
    <t>Армирование углов стен  мет. уголком</t>
  </si>
  <si>
    <t>Устройство декоративной штукатурки (цена зависит от типа)</t>
  </si>
  <si>
    <t>Шпатлёвка откосов с армированием и грунтовкой</t>
  </si>
  <si>
    <t>Фигурная резка мозаики</t>
  </si>
  <si>
    <t>Монтаж инсталляции унитаза</t>
  </si>
  <si>
    <t>Работы, не предусмотренные сметой, оплачиваются по дополнительному соглашению.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</si>
</sst>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&quot;р.&quot;"/>
    <numFmt numFmtId="166" formatCode="_-* #,##0.00[$р.-419]_-;\-* #,##0.00[$р.-419]_-;_-* &quot;-&quot;??[$р.-419]_-;_-@_-"/>
  </numFmts>
  <fonts count="24" x14ac:knownFonts="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11"/>
      <name val="Arial Cyr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98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165" fontId="5" fillId="0" borderId="0" xfId="0" applyNumberFormat="1" applyFont="1"/>
    <xf numFmtId="0" fontId="8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66" fontId="12" fillId="0" borderId="11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165" fontId="15" fillId="0" borderId="2" xfId="0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/>
    </xf>
    <xf numFmtId="165" fontId="15" fillId="0" borderId="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right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0" fontId="12" fillId="2" borderId="11" xfId="2" applyNumberFormat="1" applyFont="1" applyFill="1" applyBorder="1" applyAlignment="1" applyProtection="1">
      <alignment horizontal="center" vertical="center" wrapText="1"/>
      <protection hidden="1"/>
    </xf>
    <xf numFmtId="165" fontId="15" fillId="0" borderId="0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2" fillId="0" borderId="9" xfId="0" applyNumberFormat="1" applyFont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2" borderId="10" xfId="2" applyFont="1" applyFill="1" applyBorder="1" applyAlignment="1" applyProtection="1">
      <alignment horizontal="left" vertical="center" wrapText="1"/>
      <protection locked="0"/>
    </xf>
    <xf numFmtId="0" fontId="12" fillId="0" borderId="12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/>
    </xf>
    <xf numFmtId="0" fontId="15" fillId="0" borderId="1" xfId="2" applyFont="1" applyFill="1" applyBorder="1" applyAlignment="1" applyProtection="1">
      <alignment horizontal="left" vertical="center" wrapText="1"/>
      <protection locked="0"/>
    </xf>
    <xf numFmtId="165" fontId="15" fillId="0" borderId="30" xfId="0" applyNumberFormat="1" applyFont="1" applyFill="1" applyBorder="1" applyAlignment="1">
      <alignment horizontal="center" vertical="center"/>
    </xf>
    <xf numFmtId="0" fontId="12" fillId="2" borderId="14" xfId="2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>
      <alignment horizontal="center" vertical="center"/>
    </xf>
    <xf numFmtId="0" fontId="12" fillId="2" borderId="15" xfId="2" applyNumberFormat="1" applyFont="1" applyFill="1" applyBorder="1" applyAlignment="1" applyProtection="1">
      <alignment horizontal="center" vertical="center" wrapText="1"/>
      <protection hidden="1"/>
    </xf>
    <xf numFmtId="0" fontId="14" fillId="0" borderId="15" xfId="0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center" vertical="center"/>
    </xf>
    <xf numFmtId="165" fontId="15" fillId="0" borderId="32" xfId="0" applyNumberFormat="1" applyFont="1" applyFill="1" applyBorder="1" applyAlignment="1">
      <alignment horizontal="right" vertical="center"/>
    </xf>
    <xf numFmtId="165" fontId="15" fillId="0" borderId="33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165" fontId="15" fillId="0" borderId="19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 applyProtection="1">
      <alignment horizontal="left" vertical="center" wrapText="1"/>
      <protection locked="0"/>
    </xf>
    <xf numFmtId="0" fontId="12" fillId="2" borderId="9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2" borderId="12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NumberFormat="1" applyFont="1" applyBorder="1" applyAlignment="1">
      <alignment horizontal="center" vertical="center"/>
    </xf>
    <xf numFmtId="0" fontId="12" fillId="2" borderId="16" xfId="0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/>
    </xf>
    <xf numFmtId="165" fontId="15" fillId="0" borderId="6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 applyProtection="1">
      <alignment horizontal="left" vertical="center" wrapText="1"/>
      <protection locked="0"/>
    </xf>
    <xf numFmtId="0" fontId="12" fillId="0" borderId="24" xfId="0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 wrapText="1"/>
    </xf>
    <xf numFmtId="0" fontId="15" fillId="0" borderId="0" xfId="2" applyFont="1" applyFill="1" applyBorder="1" applyAlignment="1" applyProtection="1">
      <alignment horizontal="left" vertical="center" wrapText="1"/>
      <protection locked="0"/>
    </xf>
    <xf numFmtId="0" fontId="15" fillId="0" borderId="0" xfId="2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12" xfId="0" applyNumberFormat="1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 wrapText="1"/>
    </xf>
    <xf numFmtId="165" fontId="15" fillId="0" borderId="34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35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right" wrapText="1"/>
    </xf>
    <xf numFmtId="0" fontId="15" fillId="0" borderId="2" xfId="0" applyFont="1" applyFill="1" applyBorder="1" applyAlignment="1">
      <alignment horizontal="right" wrapText="1"/>
    </xf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/>
    <xf numFmtId="0" fontId="22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6" fillId="0" borderId="3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23" fillId="0" borderId="3" xfId="0" applyFont="1" applyBorder="1" applyAlignment="1">
      <alignment horizontal="right"/>
    </xf>
    <xf numFmtId="0" fontId="23" fillId="0" borderId="6" xfId="0" applyFont="1" applyBorder="1" applyAlignment="1">
      <alignment horizontal="right"/>
    </xf>
    <xf numFmtId="0" fontId="22" fillId="0" borderId="0" xfId="2" applyFont="1"/>
    <xf numFmtId="0" fontId="22" fillId="0" borderId="0" xfId="2" applyFont="1" applyBorder="1" applyAlignment="1">
      <alignment horizontal="left"/>
    </xf>
    <xf numFmtId="165" fontId="15" fillId="0" borderId="0" xfId="2" applyNumberFormat="1" applyFont="1" applyFill="1" applyBorder="1" applyAlignment="1" applyProtection="1">
      <alignment horizontal="right" vertical="center" wrapText="1"/>
      <protection hidden="1"/>
    </xf>
    <xf numFmtId="0" fontId="15" fillId="0" borderId="3" xfId="2" applyFont="1" applyFill="1" applyBorder="1" applyAlignment="1" applyProtection="1">
      <alignment horizontal="right" vertical="center" wrapText="1"/>
      <protection locked="0"/>
    </xf>
    <xf numFmtId="0" fontId="15" fillId="0" borderId="6" xfId="2" applyFont="1" applyFill="1" applyBorder="1" applyAlignment="1" applyProtection="1">
      <alignment horizontal="right" vertical="center" wrapText="1"/>
      <protection locked="0"/>
    </xf>
    <xf numFmtId="0" fontId="15" fillId="0" borderId="4" xfId="2" applyFont="1" applyFill="1" applyBorder="1" applyAlignment="1" applyProtection="1">
      <alignment horizontal="right" vertical="center" wrapText="1"/>
      <protection locked="0"/>
    </xf>
    <xf numFmtId="0" fontId="15" fillId="0" borderId="3" xfId="2" applyFont="1" applyFill="1" applyBorder="1" applyAlignment="1" applyProtection="1">
      <alignment horizontal="left" vertical="center" wrapText="1"/>
      <protection locked="0"/>
    </xf>
    <xf numFmtId="165" fontId="15" fillId="0" borderId="6" xfId="2" applyNumberFormat="1" applyFont="1" applyFill="1" applyBorder="1" applyAlignment="1" applyProtection="1">
      <alignment horizontal="right" vertical="center" wrapText="1"/>
      <protection hidden="1"/>
    </xf>
    <xf numFmtId="165" fontId="15" fillId="0" borderId="4" xfId="2" applyNumberFormat="1" applyFont="1" applyFill="1" applyBorder="1" applyAlignment="1" applyProtection="1">
      <alignment horizontal="right" vertical="center" wrapText="1"/>
      <protection hidden="1"/>
    </xf>
    <xf numFmtId="0" fontId="1" fillId="0" borderId="23" xfId="0" applyFont="1" applyBorder="1"/>
    <xf numFmtId="0" fontId="1" fillId="0" borderId="24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3" fillId="0" borderId="26" xfId="0" applyNumberFormat="1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wrapText="1"/>
    </xf>
    <xf numFmtId="0" fontId="12" fillId="0" borderId="14" xfId="0" applyFont="1" applyBorder="1" applyAlignment="1">
      <alignment vertical="center" wrapText="1"/>
    </xf>
    <xf numFmtId="9" fontId="1" fillId="0" borderId="24" xfId="0" applyNumberFormat="1" applyFont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0" fontId="10" fillId="0" borderId="25" xfId="0" applyNumberFormat="1" applyFont="1" applyFill="1" applyBorder="1" applyAlignment="1">
      <alignment horizontal="center" vertical="center"/>
    </xf>
    <xf numFmtId="165" fontId="10" fillId="0" borderId="16" xfId="0" applyNumberFormat="1" applyFont="1" applyFill="1" applyBorder="1" applyAlignment="1">
      <alignment horizontal="center" vertical="center"/>
    </xf>
    <xf numFmtId="165" fontId="14" fillId="0" borderId="30" xfId="0" applyNumberFormat="1" applyFont="1" applyFill="1" applyBorder="1" applyAlignment="1">
      <alignment vertical="center" wrapText="1"/>
    </xf>
    <xf numFmtId="165" fontId="4" fillId="0" borderId="5" xfId="0" applyNumberFormat="1" applyFont="1" applyBorder="1" applyAlignment="1">
      <alignment horizontal="center" vertical="center"/>
    </xf>
  </cellXfs>
  <cellStyles count="3">
    <cellStyle name="_x000d__x000a_JournalTemplate=C:\COMFO\CTALK\JOURSTD.TPL_x000d__x000a_LbStateAddress=3 3 0 251 1 89 2 311_x000d__x000a_LbStateJou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86;&#1086;&#1086;&#1086;&#1086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K552"/>
  <sheetViews>
    <sheetView tabSelected="1" topLeftCell="A97" zoomScaleNormal="100" workbookViewId="0">
      <selection activeCell="B140" sqref="B140:F140"/>
    </sheetView>
  </sheetViews>
  <sheetFormatPr defaultRowHeight="12" x14ac:dyDescent="0.2"/>
  <cols>
    <col min="1" max="1" width="3.5703125" style="3" customWidth="1"/>
    <col min="2" max="2" width="58.7109375" style="13" customWidth="1"/>
    <col min="3" max="3" width="12" style="2" customWidth="1"/>
    <col min="4" max="4" width="9" style="4" customWidth="1"/>
    <col min="5" max="5" width="11.5703125" style="5" customWidth="1"/>
    <col min="6" max="6" width="15.7109375" style="4" customWidth="1"/>
    <col min="7" max="16384" width="9.140625" style="3"/>
  </cols>
  <sheetData>
    <row r="3" spans="1:11" ht="17.25" customHeight="1" x14ac:dyDescent="0.2">
      <c r="B3" s="126" t="s">
        <v>80</v>
      </c>
      <c r="C3" s="126"/>
      <c r="D3" s="126"/>
      <c r="E3" s="126"/>
      <c r="F3" s="127"/>
      <c r="G3" s="128"/>
    </row>
    <row r="4" spans="1:11" ht="17.25" customHeight="1" x14ac:dyDescent="0.25">
      <c r="B4" s="129" t="s">
        <v>79</v>
      </c>
      <c r="C4" s="129"/>
      <c r="D4" s="129"/>
      <c r="E4" s="129"/>
      <c r="F4" s="129"/>
      <c r="G4" s="129"/>
    </row>
    <row r="5" spans="1:11" ht="17.25" customHeight="1" x14ac:dyDescent="0.2">
      <c r="B5" s="130" t="s">
        <v>106</v>
      </c>
      <c r="C5" s="130"/>
      <c r="D5" s="130"/>
      <c r="E5" s="130"/>
      <c r="F5" s="130"/>
      <c r="G5" s="130"/>
    </row>
    <row r="6" spans="1:11" ht="17.25" customHeight="1" x14ac:dyDescent="0.2">
      <c r="B6" s="155" t="s">
        <v>103</v>
      </c>
      <c r="C6" s="156"/>
      <c r="D6" s="53"/>
      <c r="E6" s="53"/>
      <c r="F6" s="53"/>
      <c r="G6" s="53"/>
    </row>
    <row r="7" spans="1:11" ht="17.25" customHeight="1" x14ac:dyDescent="0.2">
      <c r="B7" s="155" t="s">
        <v>105</v>
      </c>
      <c r="C7" s="156"/>
      <c r="D7" s="53"/>
      <c r="E7" s="53"/>
      <c r="F7" s="53"/>
      <c r="G7" s="53"/>
    </row>
    <row r="8" spans="1:11" ht="16.5" customHeight="1" x14ac:dyDescent="0.2">
      <c r="B8" s="157" t="s">
        <v>104</v>
      </c>
      <c r="C8" s="157"/>
      <c r="G8" s="2"/>
    </row>
    <row r="9" spans="1:11" ht="14.25" customHeight="1" x14ac:dyDescent="0.2">
      <c r="B9" s="51"/>
      <c r="C9" s="51"/>
      <c r="D9" s="51"/>
      <c r="E9" s="51"/>
      <c r="F9" s="51"/>
      <c r="G9" s="6"/>
    </row>
    <row r="10" spans="1:11" ht="14.25" customHeight="1" thickBot="1" x14ac:dyDescent="0.25">
      <c r="B10" s="53"/>
      <c r="C10" s="53"/>
      <c r="D10" s="53"/>
      <c r="E10" s="53"/>
      <c r="F10" s="53"/>
      <c r="G10" s="6"/>
    </row>
    <row r="11" spans="1:11" ht="14.25" customHeight="1" x14ac:dyDescent="0.2">
      <c r="B11" s="54" t="s">
        <v>61</v>
      </c>
      <c r="C11" s="55" t="s">
        <v>62</v>
      </c>
      <c r="D11" s="55" t="s">
        <v>63</v>
      </c>
      <c r="E11" s="55" t="s">
        <v>64</v>
      </c>
      <c r="F11" s="56" t="s">
        <v>81</v>
      </c>
      <c r="G11" s="6"/>
    </row>
    <row r="12" spans="1:11" ht="14.25" customHeight="1" thickBot="1" x14ac:dyDescent="0.25">
      <c r="B12" s="59" t="s">
        <v>115</v>
      </c>
      <c r="C12" s="57">
        <v>102</v>
      </c>
      <c r="D12" s="57"/>
      <c r="E12" s="57"/>
      <c r="F12" s="58"/>
      <c r="G12" s="6"/>
    </row>
    <row r="13" spans="1:11" ht="19.5" customHeight="1" thickBot="1" x14ac:dyDescent="0.25">
      <c r="B13" s="48"/>
      <c r="C13" s="18"/>
      <c r="D13" s="45"/>
      <c r="E13" s="45"/>
      <c r="F13" s="19"/>
      <c r="G13" s="52"/>
      <c r="H13" s="52"/>
      <c r="I13" s="52"/>
      <c r="J13" s="52"/>
      <c r="K13" s="52"/>
    </row>
    <row r="14" spans="1:11" s="8" customFormat="1" ht="27" customHeight="1" thickBot="1" x14ac:dyDescent="0.25">
      <c r="B14" s="20" t="s">
        <v>24</v>
      </c>
      <c r="C14" s="21" t="s">
        <v>27</v>
      </c>
      <c r="D14" s="42" t="s">
        <v>25</v>
      </c>
      <c r="E14" s="22" t="s">
        <v>26</v>
      </c>
      <c r="F14" s="23" t="s">
        <v>23</v>
      </c>
      <c r="G14" s="7"/>
    </row>
    <row r="15" spans="1:11" s="38" customFormat="1" ht="15.95" customHeight="1" thickBot="1" x14ac:dyDescent="0.25">
      <c r="B15" s="60" t="s">
        <v>65</v>
      </c>
      <c r="C15" s="60"/>
      <c r="D15" s="60"/>
      <c r="E15" s="60"/>
      <c r="F15" s="60"/>
    </row>
    <row r="16" spans="1:11" s="10" customFormat="1" ht="14.1" customHeight="1" x14ac:dyDescent="0.2">
      <c r="A16" s="49"/>
      <c r="B16" s="138" t="s">
        <v>21</v>
      </c>
      <c r="C16" s="24" t="s">
        <v>7</v>
      </c>
      <c r="D16" s="71">
        <v>250</v>
      </c>
      <c r="E16" s="43"/>
      <c r="F16" s="81">
        <f>E16*D16</f>
        <v>0</v>
      </c>
    </row>
    <row r="17" spans="1:6" s="9" customFormat="1" ht="14.1" customHeight="1" x14ac:dyDescent="0.2">
      <c r="A17" s="49"/>
      <c r="B17" s="139" t="s">
        <v>82</v>
      </c>
      <c r="C17" s="25" t="s">
        <v>7</v>
      </c>
      <c r="D17" s="131">
        <v>350</v>
      </c>
      <c r="E17" s="32"/>
      <c r="F17" s="91">
        <f t="shared" ref="F17:F20" si="0">E17*D17</f>
        <v>0</v>
      </c>
    </row>
    <row r="18" spans="1:6" s="9" customFormat="1" ht="14.1" customHeight="1" x14ac:dyDescent="0.2">
      <c r="A18" s="49"/>
      <c r="B18" s="139"/>
      <c r="C18" s="25" t="s">
        <v>7</v>
      </c>
      <c r="D18" s="131"/>
      <c r="E18" s="32"/>
      <c r="F18" s="91">
        <f t="shared" si="0"/>
        <v>0</v>
      </c>
    </row>
    <row r="19" spans="1:6" s="9" customFormat="1" ht="14.1" customHeight="1" x14ac:dyDescent="0.2">
      <c r="A19" s="49"/>
      <c r="B19" s="139"/>
      <c r="C19" s="25" t="s">
        <v>7</v>
      </c>
      <c r="D19" s="131"/>
      <c r="E19" s="32"/>
      <c r="F19" s="91">
        <f t="shared" si="0"/>
        <v>0</v>
      </c>
    </row>
    <row r="20" spans="1:6" s="9" customFormat="1" ht="14.1" customHeight="1" thickBot="1" x14ac:dyDescent="0.25">
      <c r="A20" s="49"/>
      <c r="B20" s="140" t="s">
        <v>34</v>
      </c>
      <c r="C20" s="141" t="s">
        <v>4</v>
      </c>
      <c r="D20" s="142">
        <v>600</v>
      </c>
      <c r="E20" s="143"/>
      <c r="F20" s="99">
        <f t="shared" si="0"/>
        <v>0</v>
      </c>
    </row>
    <row r="21" spans="1:6" s="41" customFormat="1" ht="14.1" customHeight="1" thickBot="1" x14ac:dyDescent="0.25">
      <c r="B21" s="93"/>
      <c r="C21" s="61"/>
      <c r="D21" s="62" t="s">
        <v>111</v>
      </c>
      <c r="E21" s="62"/>
      <c r="F21" s="94">
        <f>SUM(F16:F20)</f>
        <v>0</v>
      </c>
    </row>
    <row r="22" spans="1:6" s="41" customFormat="1" ht="14.1" customHeight="1" thickBot="1" x14ac:dyDescent="0.25">
      <c r="B22" s="137" t="s">
        <v>86</v>
      </c>
      <c r="C22" s="137"/>
      <c r="D22" s="137"/>
      <c r="E22" s="137"/>
      <c r="F22" s="137"/>
    </row>
    <row r="23" spans="1:6" s="37" customFormat="1" ht="12" customHeight="1" x14ac:dyDescent="0.2">
      <c r="B23" s="77" t="s">
        <v>66</v>
      </c>
      <c r="C23" s="78"/>
      <c r="D23" s="78"/>
      <c r="E23" s="78"/>
      <c r="F23" s="79"/>
    </row>
    <row r="24" spans="1:6" s="17" customFormat="1" ht="15" customHeight="1" x14ac:dyDescent="0.2">
      <c r="A24" s="186"/>
      <c r="B24" s="144" t="s">
        <v>87</v>
      </c>
      <c r="C24" s="29" t="s">
        <v>7</v>
      </c>
      <c r="D24" s="135">
        <v>1650</v>
      </c>
      <c r="E24" s="44"/>
      <c r="F24" s="145">
        <f t="shared" ref="F24:F37" si="1">E24*D24</f>
        <v>0</v>
      </c>
    </row>
    <row r="25" spans="1:6" s="9" customFormat="1" ht="14.1" customHeight="1" x14ac:dyDescent="0.2">
      <c r="A25" s="49"/>
      <c r="B25" s="144" t="s">
        <v>48</v>
      </c>
      <c r="C25" s="27" t="s">
        <v>85</v>
      </c>
      <c r="D25" s="72">
        <v>270</v>
      </c>
      <c r="E25" s="32"/>
      <c r="F25" s="91">
        <f t="shared" si="1"/>
        <v>0</v>
      </c>
    </row>
    <row r="26" spans="1:6" s="9" customFormat="1" ht="14.1" customHeight="1" x14ac:dyDescent="0.2">
      <c r="A26" s="49"/>
      <c r="B26" s="115" t="s">
        <v>18</v>
      </c>
      <c r="C26" s="27" t="s">
        <v>7</v>
      </c>
      <c r="D26" s="72">
        <v>50</v>
      </c>
      <c r="E26" s="32"/>
      <c r="F26" s="91">
        <f t="shared" si="1"/>
        <v>0</v>
      </c>
    </row>
    <row r="27" spans="1:6" s="9" customFormat="1" ht="14.1" customHeight="1" x14ac:dyDescent="0.2">
      <c r="A27" s="186"/>
      <c r="B27" s="115" t="s">
        <v>44</v>
      </c>
      <c r="C27" s="27" t="s">
        <v>7</v>
      </c>
      <c r="D27" s="72">
        <v>60</v>
      </c>
      <c r="E27" s="32"/>
      <c r="F27" s="91">
        <f t="shared" si="1"/>
        <v>0</v>
      </c>
    </row>
    <row r="28" spans="1:6" s="9" customFormat="1" ht="14.1" customHeight="1" x14ac:dyDescent="0.2">
      <c r="A28" s="49"/>
      <c r="B28" s="115" t="s">
        <v>58</v>
      </c>
      <c r="C28" s="27" t="s">
        <v>7</v>
      </c>
      <c r="D28" s="72">
        <v>370</v>
      </c>
      <c r="E28" s="32"/>
      <c r="F28" s="91">
        <f t="shared" si="1"/>
        <v>0</v>
      </c>
    </row>
    <row r="29" spans="1:6" s="9" customFormat="1" ht="14.1" customHeight="1" x14ac:dyDescent="0.2">
      <c r="A29" s="49"/>
      <c r="B29" s="115" t="s">
        <v>42</v>
      </c>
      <c r="C29" s="27" t="s">
        <v>7</v>
      </c>
      <c r="D29" s="72">
        <v>65</v>
      </c>
      <c r="E29" s="32"/>
      <c r="F29" s="91">
        <f t="shared" si="1"/>
        <v>0</v>
      </c>
    </row>
    <row r="30" spans="1:6" s="9" customFormat="1" ht="14.1" customHeight="1" x14ac:dyDescent="0.2">
      <c r="A30" s="186"/>
      <c r="B30" s="115" t="s">
        <v>88</v>
      </c>
      <c r="C30" s="27" t="s">
        <v>7</v>
      </c>
      <c r="D30" s="72">
        <v>80</v>
      </c>
      <c r="E30" s="32"/>
      <c r="F30" s="91">
        <f t="shared" si="1"/>
        <v>0</v>
      </c>
    </row>
    <row r="31" spans="1:6" s="9" customFormat="1" ht="14.1" customHeight="1" x14ac:dyDescent="0.2">
      <c r="A31" s="49"/>
      <c r="B31" s="115" t="s">
        <v>89</v>
      </c>
      <c r="C31" s="30" t="s">
        <v>7</v>
      </c>
      <c r="D31" s="72">
        <v>150</v>
      </c>
      <c r="E31" s="32"/>
      <c r="F31" s="91">
        <f t="shared" si="1"/>
        <v>0</v>
      </c>
    </row>
    <row r="32" spans="1:6" s="9" customFormat="1" ht="14.1" customHeight="1" x14ac:dyDescent="0.2">
      <c r="A32" s="49"/>
      <c r="B32" s="115" t="s">
        <v>19</v>
      </c>
      <c r="C32" s="27" t="s">
        <v>33</v>
      </c>
      <c r="D32" s="72">
        <v>660</v>
      </c>
      <c r="E32" s="32"/>
      <c r="F32" s="91">
        <f t="shared" si="1"/>
        <v>0</v>
      </c>
    </row>
    <row r="33" spans="1:6" s="9" customFormat="1" ht="14.1" customHeight="1" x14ac:dyDescent="0.2">
      <c r="A33" s="186"/>
      <c r="B33" s="115" t="s">
        <v>90</v>
      </c>
      <c r="C33" s="27" t="s">
        <v>33</v>
      </c>
      <c r="D33" s="72">
        <v>120</v>
      </c>
      <c r="E33" s="32"/>
      <c r="F33" s="91">
        <f t="shared" si="1"/>
        <v>0</v>
      </c>
    </row>
    <row r="34" spans="1:6" s="9" customFormat="1" ht="14.1" customHeight="1" x14ac:dyDescent="0.2">
      <c r="A34" s="49"/>
      <c r="B34" s="115" t="s">
        <v>91</v>
      </c>
      <c r="C34" s="27" t="s">
        <v>33</v>
      </c>
      <c r="D34" s="72">
        <v>90</v>
      </c>
      <c r="E34" s="32"/>
      <c r="F34" s="91">
        <f t="shared" si="1"/>
        <v>0</v>
      </c>
    </row>
    <row r="35" spans="1:6" s="9" customFormat="1" ht="27.75" customHeight="1" x14ac:dyDescent="0.2">
      <c r="A35" s="49"/>
      <c r="B35" s="115" t="s">
        <v>22</v>
      </c>
      <c r="C35" s="27" t="s">
        <v>33</v>
      </c>
      <c r="D35" s="72">
        <v>280</v>
      </c>
      <c r="E35" s="32"/>
      <c r="F35" s="91">
        <f t="shared" si="1"/>
        <v>0</v>
      </c>
    </row>
    <row r="36" spans="1:6" s="9" customFormat="1" ht="14.1" customHeight="1" x14ac:dyDescent="0.2">
      <c r="A36" s="186"/>
      <c r="B36" s="115" t="s">
        <v>20</v>
      </c>
      <c r="C36" s="27" t="s">
        <v>33</v>
      </c>
      <c r="D36" s="72">
        <v>90</v>
      </c>
      <c r="E36" s="32"/>
      <c r="F36" s="91">
        <f t="shared" si="1"/>
        <v>0</v>
      </c>
    </row>
    <row r="37" spans="1:6" s="9" customFormat="1" ht="14.1" customHeight="1" x14ac:dyDescent="0.2">
      <c r="A37" s="49"/>
      <c r="B37" s="144" t="s">
        <v>43</v>
      </c>
      <c r="C37" s="27" t="s">
        <v>7</v>
      </c>
      <c r="D37" s="72">
        <v>210</v>
      </c>
      <c r="E37" s="32"/>
      <c r="F37" s="91">
        <f t="shared" si="1"/>
        <v>0</v>
      </c>
    </row>
    <row r="38" spans="1:6" s="9" customFormat="1" ht="14.1" customHeight="1" thickBot="1" x14ac:dyDescent="0.25">
      <c r="A38" s="49"/>
      <c r="B38" s="118" t="s">
        <v>38</v>
      </c>
      <c r="C38" s="96" t="s">
        <v>7</v>
      </c>
      <c r="D38" s="119">
        <v>200</v>
      </c>
      <c r="E38" s="143"/>
      <c r="F38" s="99">
        <f>E38*D38</f>
        <v>0</v>
      </c>
    </row>
    <row r="39" spans="1:6" s="41" customFormat="1" ht="14.1" customHeight="1" thickBot="1" x14ac:dyDescent="0.25">
      <c r="B39" s="146"/>
      <c r="C39" s="66"/>
      <c r="D39" s="67" t="s">
        <v>111</v>
      </c>
      <c r="E39" s="67"/>
      <c r="F39" s="147">
        <f>SUM(F24:F38)</f>
        <v>0</v>
      </c>
    </row>
    <row r="40" spans="1:6" s="36" customFormat="1" ht="14.1" customHeight="1" x14ac:dyDescent="0.2">
      <c r="B40" s="68" t="s">
        <v>63</v>
      </c>
      <c r="C40" s="69"/>
      <c r="D40" s="69"/>
      <c r="E40" s="69"/>
      <c r="F40" s="70"/>
    </row>
    <row r="41" spans="1:6" s="1" customFormat="1" ht="14.1" customHeight="1" x14ac:dyDescent="0.2">
      <c r="A41" s="49"/>
      <c r="B41" s="139" t="s">
        <v>0</v>
      </c>
      <c r="C41" s="31" t="s">
        <v>7</v>
      </c>
      <c r="D41" s="131">
        <v>650</v>
      </c>
      <c r="E41" s="26"/>
      <c r="F41" s="91">
        <f>E41*D41</f>
        <v>0</v>
      </c>
    </row>
    <row r="42" spans="1:6" s="9" customFormat="1" ht="14.1" customHeight="1" x14ac:dyDescent="0.2">
      <c r="A42" s="49"/>
      <c r="B42" s="139" t="s">
        <v>94</v>
      </c>
      <c r="C42" s="31" t="s">
        <v>7</v>
      </c>
      <c r="D42" s="131">
        <v>510</v>
      </c>
      <c r="E42" s="32"/>
      <c r="F42" s="91">
        <f t="shared" ref="F42:F68" si="2">E42*D42</f>
        <v>0</v>
      </c>
    </row>
    <row r="43" spans="1:6" s="9" customFormat="1" ht="14.1" customHeight="1" x14ac:dyDescent="0.2">
      <c r="A43" s="49"/>
      <c r="B43" s="139" t="s">
        <v>1</v>
      </c>
      <c r="C43" s="31" t="s">
        <v>7</v>
      </c>
      <c r="D43" s="131">
        <v>40</v>
      </c>
      <c r="E43" s="32"/>
      <c r="F43" s="91">
        <f t="shared" si="2"/>
        <v>0</v>
      </c>
    </row>
    <row r="44" spans="1:6" s="9" customFormat="1" ht="14.1" customHeight="1" x14ac:dyDescent="0.2">
      <c r="A44" s="49"/>
      <c r="B44" s="139" t="s">
        <v>2</v>
      </c>
      <c r="C44" s="31" t="s">
        <v>7</v>
      </c>
      <c r="D44" s="131">
        <v>55</v>
      </c>
      <c r="E44" s="32"/>
      <c r="F44" s="91">
        <f t="shared" si="2"/>
        <v>0</v>
      </c>
    </row>
    <row r="45" spans="1:6" s="9" customFormat="1" ht="14.1" customHeight="1" x14ac:dyDescent="0.2">
      <c r="A45" s="49"/>
      <c r="B45" s="139" t="s">
        <v>53</v>
      </c>
      <c r="C45" s="31" t="s">
        <v>7</v>
      </c>
      <c r="D45" s="131">
        <v>50</v>
      </c>
      <c r="E45" s="32"/>
      <c r="F45" s="91">
        <f t="shared" si="2"/>
        <v>0</v>
      </c>
    </row>
    <row r="46" spans="1:6" s="9" customFormat="1" ht="14.1" customHeight="1" x14ac:dyDescent="0.2">
      <c r="A46" s="49"/>
      <c r="B46" s="139" t="s">
        <v>126</v>
      </c>
      <c r="C46" s="31" t="s">
        <v>7</v>
      </c>
      <c r="D46" s="131">
        <v>235</v>
      </c>
      <c r="E46" s="32"/>
      <c r="F46" s="91">
        <f t="shared" si="2"/>
        <v>0</v>
      </c>
    </row>
    <row r="47" spans="1:6" s="9" customFormat="1" ht="14.1" customHeight="1" x14ac:dyDescent="0.2">
      <c r="A47" s="49"/>
      <c r="B47" s="139" t="s">
        <v>41</v>
      </c>
      <c r="C47" s="31" t="s">
        <v>7</v>
      </c>
      <c r="D47" s="131">
        <v>66</v>
      </c>
      <c r="E47" s="32"/>
      <c r="F47" s="91">
        <f t="shared" si="2"/>
        <v>0</v>
      </c>
    </row>
    <row r="48" spans="1:6" s="9" customFormat="1" ht="14.1" customHeight="1" x14ac:dyDescent="0.2">
      <c r="A48" s="49"/>
      <c r="B48" s="115" t="s">
        <v>13</v>
      </c>
      <c r="C48" s="31" t="s">
        <v>7</v>
      </c>
      <c r="D48" s="131">
        <v>950</v>
      </c>
      <c r="E48" s="32"/>
      <c r="F48" s="91">
        <f t="shared" si="2"/>
        <v>0</v>
      </c>
    </row>
    <row r="49" spans="1:6" s="9" customFormat="1" ht="14.1" customHeight="1" x14ac:dyDescent="0.2">
      <c r="A49" s="49"/>
      <c r="B49" s="115" t="s">
        <v>32</v>
      </c>
      <c r="C49" s="27" t="s">
        <v>7</v>
      </c>
      <c r="D49" s="72">
        <v>700</v>
      </c>
      <c r="E49" s="32"/>
      <c r="F49" s="91">
        <f t="shared" si="2"/>
        <v>0</v>
      </c>
    </row>
    <row r="50" spans="1:6" s="9" customFormat="1" ht="14.1" customHeight="1" x14ac:dyDescent="0.2">
      <c r="A50" s="49"/>
      <c r="B50" s="115" t="s">
        <v>3</v>
      </c>
      <c r="C50" s="27" t="s">
        <v>33</v>
      </c>
      <c r="D50" s="72">
        <v>760</v>
      </c>
      <c r="E50" s="32"/>
      <c r="F50" s="91">
        <f t="shared" si="2"/>
        <v>0</v>
      </c>
    </row>
    <row r="51" spans="1:6" s="9" customFormat="1" ht="14.1" customHeight="1" x14ac:dyDescent="0.2">
      <c r="A51" s="49"/>
      <c r="B51" s="115" t="s">
        <v>51</v>
      </c>
      <c r="C51" s="27" t="s">
        <v>33</v>
      </c>
      <c r="D51" s="72">
        <v>2400</v>
      </c>
      <c r="E51" s="32"/>
      <c r="F51" s="91">
        <f t="shared" si="2"/>
        <v>0</v>
      </c>
    </row>
    <row r="52" spans="1:6" s="9" customFormat="1" ht="14.1" customHeight="1" x14ac:dyDescent="0.2">
      <c r="A52" s="49"/>
      <c r="B52" s="115" t="s">
        <v>14</v>
      </c>
      <c r="C52" s="27" t="s">
        <v>7</v>
      </c>
      <c r="D52" s="72">
        <v>180</v>
      </c>
      <c r="E52" s="32"/>
      <c r="F52" s="91">
        <f t="shared" si="2"/>
        <v>0</v>
      </c>
    </row>
    <row r="53" spans="1:6" s="9" customFormat="1" ht="14.1" customHeight="1" x14ac:dyDescent="0.2">
      <c r="A53" s="49"/>
      <c r="B53" s="115" t="s">
        <v>127</v>
      </c>
      <c r="C53" s="27" t="s">
        <v>33</v>
      </c>
      <c r="D53" s="72">
        <v>40</v>
      </c>
      <c r="E53" s="32"/>
      <c r="F53" s="91">
        <f t="shared" si="2"/>
        <v>0</v>
      </c>
    </row>
    <row r="54" spans="1:6" s="9" customFormat="1" ht="13.5" customHeight="1" x14ac:dyDescent="0.2">
      <c r="A54" s="49"/>
      <c r="B54" s="144" t="s">
        <v>92</v>
      </c>
      <c r="C54" s="27" t="s">
        <v>7</v>
      </c>
      <c r="D54" s="72">
        <v>1200</v>
      </c>
      <c r="E54" s="32"/>
      <c r="F54" s="91">
        <f t="shared" si="2"/>
        <v>0</v>
      </c>
    </row>
    <row r="55" spans="1:6" s="9" customFormat="1" ht="14.1" customHeight="1" x14ac:dyDescent="0.2">
      <c r="A55" s="49"/>
      <c r="B55" s="115" t="s">
        <v>5</v>
      </c>
      <c r="C55" s="27" t="s">
        <v>7</v>
      </c>
      <c r="D55" s="72">
        <v>170</v>
      </c>
      <c r="E55" s="32"/>
      <c r="F55" s="91">
        <f t="shared" si="2"/>
        <v>0</v>
      </c>
    </row>
    <row r="56" spans="1:6" s="9" customFormat="1" ht="14.1" customHeight="1" x14ac:dyDescent="0.2">
      <c r="A56" s="49"/>
      <c r="B56" s="115" t="s">
        <v>35</v>
      </c>
      <c r="C56" s="27" t="s">
        <v>7</v>
      </c>
      <c r="D56" s="72">
        <v>1400</v>
      </c>
      <c r="E56" s="32"/>
      <c r="F56" s="91">
        <f t="shared" si="2"/>
        <v>0</v>
      </c>
    </row>
    <row r="57" spans="1:6" s="9" customFormat="1" ht="14.1" customHeight="1" x14ac:dyDescent="0.2">
      <c r="A57" s="49"/>
      <c r="B57" s="115" t="s">
        <v>36</v>
      </c>
      <c r="C57" s="27" t="s">
        <v>7</v>
      </c>
      <c r="D57" s="72">
        <v>210</v>
      </c>
      <c r="E57" s="32"/>
      <c r="F57" s="91">
        <f t="shared" si="2"/>
        <v>0</v>
      </c>
    </row>
    <row r="58" spans="1:6" s="9" customFormat="1" ht="14.1" customHeight="1" x14ac:dyDescent="0.2">
      <c r="A58" s="49"/>
      <c r="B58" s="115" t="s">
        <v>6</v>
      </c>
      <c r="C58" s="27" t="s">
        <v>33</v>
      </c>
      <c r="D58" s="72">
        <v>180</v>
      </c>
      <c r="E58" s="32"/>
      <c r="F58" s="91">
        <f t="shared" si="2"/>
        <v>0</v>
      </c>
    </row>
    <row r="59" spans="1:6" s="9" customFormat="1" ht="14.1" customHeight="1" x14ac:dyDescent="0.2">
      <c r="A59" s="49"/>
      <c r="B59" s="115" t="s">
        <v>45</v>
      </c>
      <c r="C59" s="27" t="s">
        <v>33</v>
      </c>
      <c r="D59" s="72">
        <v>850</v>
      </c>
      <c r="E59" s="32"/>
      <c r="F59" s="91">
        <f t="shared" si="2"/>
        <v>0</v>
      </c>
    </row>
    <row r="60" spans="1:6" s="9" customFormat="1" ht="14.1" customHeight="1" x14ac:dyDescent="0.2">
      <c r="A60" s="49"/>
      <c r="B60" s="144" t="s">
        <v>93</v>
      </c>
      <c r="C60" s="27" t="s">
        <v>7</v>
      </c>
      <c r="D60" s="72">
        <v>260</v>
      </c>
      <c r="E60" s="32"/>
      <c r="F60" s="91">
        <f t="shared" si="2"/>
        <v>0</v>
      </c>
    </row>
    <row r="61" spans="1:6" s="9" customFormat="1" ht="14.1" customHeight="1" x14ac:dyDescent="0.2">
      <c r="A61" s="49"/>
      <c r="B61" s="144" t="s">
        <v>128</v>
      </c>
      <c r="C61" s="27" t="s">
        <v>7</v>
      </c>
      <c r="D61" s="72">
        <v>1750</v>
      </c>
      <c r="E61" s="32"/>
      <c r="F61" s="91">
        <f t="shared" si="2"/>
        <v>0</v>
      </c>
    </row>
    <row r="62" spans="1:6" s="9" customFormat="1" ht="14.1" customHeight="1" x14ac:dyDescent="0.2">
      <c r="A62" s="49"/>
      <c r="B62" s="144" t="s">
        <v>54</v>
      </c>
      <c r="C62" s="27" t="s">
        <v>7</v>
      </c>
      <c r="D62" s="72">
        <v>750</v>
      </c>
      <c r="E62" s="26"/>
      <c r="F62" s="91">
        <f t="shared" si="2"/>
        <v>0</v>
      </c>
    </row>
    <row r="63" spans="1:6" s="9" customFormat="1" ht="14.1" customHeight="1" x14ac:dyDescent="0.2">
      <c r="A63" s="49"/>
      <c r="B63" s="115" t="s">
        <v>120</v>
      </c>
      <c r="C63" s="27" t="s">
        <v>7</v>
      </c>
      <c r="D63" s="72">
        <v>200</v>
      </c>
      <c r="E63" s="26"/>
      <c r="F63" s="91">
        <f t="shared" si="2"/>
        <v>0</v>
      </c>
    </row>
    <row r="64" spans="1:6" s="16" customFormat="1" ht="14.1" customHeight="1" x14ac:dyDescent="0.2">
      <c r="A64" s="49"/>
      <c r="B64" s="115" t="s">
        <v>98</v>
      </c>
      <c r="C64" s="27" t="s">
        <v>7</v>
      </c>
      <c r="D64" s="72">
        <v>650</v>
      </c>
      <c r="E64" s="26"/>
      <c r="F64" s="91">
        <f t="shared" si="2"/>
        <v>0</v>
      </c>
    </row>
    <row r="65" spans="1:6" s="16" customFormat="1" ht="14.1" customHeight="1" x14ac:dyDescent="0.2">
      <c r="A65" s="49"/>
      <c r="B65" s="115" t="s">
        <v>95</v>
      </c>
      <c r="C65" s="27" t="s">
        <v>85</v>
      </c>
      <c r="D65" s="72">
        <v>500</v>
      </c>
      <c r="E65" s="26"/>
      <c r="F65" s="91">
        <f t="shared" si="2"/>
        <v>0</v>
      </c>
    </row>
    <row r="66" spans="1:6" s="16" customFormat="1" ht="14.1" customHeight="1" x14ac:dyDescent="0.2">
      <c r="A66" s="49"/>
      <c r="B66" s="115" t="s">
        <v>129</v>
      </c>
      <c r="C66" s="27" t="s">
        <v>85</v>
      </c>
      <c r="D66" s="72">
        <v>550</v>
      </c>
      <c r="E66" s="26"/>
      <c r="F66" s="91">
        <f t="shared" si="2"/>
        <v>0</v>
      </c>
    </row>
    <row r="67" spans="1:6" s="16" customFormat="1" ht="14.1" customHeight="1" x14ac:dyDescent="0.2">
      <c r="A67" s="49"/>
      <c r="B67" s="115" t="s">
        <v>96</v>
      </c>
      <c r="C67" s="27" t="s">
        <v>85</v>
      </c>
      <c r="D67" s="72">
        <v>250</v>
      </c>
      <c r="E67" s="26"/>
      <c r="F67" s="91">
        <f t="shared" si="2"/>
        <v>0</v>
      </c>
    </row>
    <row r="68" spans="1:6" s="16" customFormat="1" ht="14.1" customHeight="1" thickBot="1" x14ac:dyDescent="0.25">
      <c r="A68" s="49"/>
      <c r="B68" s="118" t="s">
        <v>97</v>
      </c>
      <c r="C68" s="96" t="s">
        <v>85</v>
      </c>
      <c r="D68" s="119">
        <v>180</v>
      </c>
      <c r="E68" s="98"/>
      <c r="F68" s="99">
        <f t="shared" si="2"/>
        <v>0</v>
      </c>
    </row>
    <row r="69" spans="1:6" s="34" customFormat="1" ht="14.1" customHeight="1" thickBot="1" x14ac:dyDescent="0.25">
      <c r="B69" s="117"/>
      <c r="C69" s="63"/>
      <c r="D69" s="62" t="s">
        <v>111</v>
      </c>
      <c r="E69" s="62"/>
      <c r="F69" s="94">
        <f>SUM(F41:F68)</f>
        <v>0</v>
      </c>
    </row>
    <row r="70" spans="1:6" s="33" customFormat="1" ht="14.1" customHeight="1" x14ac:dyDescent="0.2">
      <c r="B70" s="68" t="s">
        <v>67</v>
      </c>
      <c r="C70" s="69"/>
      <c r="D70" s="69"/>
      <c r="E70" s="69"/>
      <c r="F70" s="70"/>
    </row>
    <row r="71" spans="1:6" s="9" customFormat="1" ht="14.1" customHeight="1" x14ac:dyDescent="0.2">
      <c r="A71" s="49"/>
      <c r="B71" s="148" t="s">
        <v>49</v>
      </c>
      <c r="C71" s="27" t="s">
        <v>7</v>
      </c>
      <c r="D71" s="72">
        <v>65</v>
      </c>
      <c r="E71" s="32"/>
      <c r="F71" s="91">
        <f>E71*D71</f>
        <v>0</v>
      </c>
    </row>
    <row r="72" spans="1:6" s="9" customFormat="1" ht="14.1" customHeight="1" x14ac:dyDescent="0.2">
      <c r="A72" s="49"/>
      <c r="B72" s="115" t="s">
        <v>8</v>
      </c>
      <c r="C72" s="27" t="s">
        <v>7</v>
      </c>
      <c r="D72" s="72">
        <v>450</v>
      </c>
      <c r="E72" s="32"/>
      <c r="F72" s="91">
        <f>E72*D72</f>
        <v>0</v>
      </c>
    </row>
    <row r="73" spans="1:6" s="9" customFormat="1" ht="14.1" customHeight="1" x14ac:dyDescent="0.2">
      <c r="A73" s="49"/>
      <c r="B73" s="115" t="s">
        <v>11</v>
      </c>
      <c r="C73" s="27" t="s">
        <v>7</v>
      </c>
      <c r="D73" s="72">
        <v>520</v>
      </c>
      <c r="E73" s="32"/>
      <c r="F73" s="91">
        <f t="shared" ref="F73:F92" si="3">E73*D73</f>
        <v>0</v>
      </c>
    </row>
    <row r="74" spans="1:6" s="9" customFormat="1" ht="14.1" customHeight="1" x14ac:dyDescent="0.2">
      <c r="A74" s="49"/>
      <c r="B74" s="115" t="s">
        <v>9</v>
      </c>
      <c r="C74" s="27" t="s">
        <v>7</v>
      </c>
      <c r="D74" s="72">
        <v>260</v>
      </c>
      <c r="E74" s="32"/>
      <c r="F74" s="91">
        <f t="shared" si="3"/>
        <v>0</v>
      </c>
    </row>
    <row r="75" spans="1:6" s="9" customFormat="1" ht="14.1" customHeight="1" x14ac:dyDescent="0.2">
      <c r="A75" s="49"/>
      <c r="B75" s="115" t="s">
        <v>57</v>
      </c>
      <c r="C75" s="27" t="s">
        <v>7</v>
      </c>
      <c r="D75" s="72">
        <v>70</v>
      </c>
      <c r="E75" s="32"/>
      <c r="F75" s="91">
        <f t="shared" si="3"/>
        <v>0</v>
      </c>
    </row>
    <row r="76" spans="1:6" s="9" customFormat="1" ht="14.1" customHeight="1" x14ac:dyDescent="0.2">
      <c r="A76" s="49"/>
      <c r="B76" s="115" t="s">
        <v>10</v>
      </c>
      <c r="C76" s="27" t="s">
        <v>7</v>
      </c>
      <c r="D76" s="72">
        <v>180</v>
      </c>
      <c r="E76" s="32"/>
      <c r="F76" s="91">
        <f t="shared" si="3"/>
        <v>0</v>
      </c>
    </row>
    <row r="77" spans="1:6" s="9" customFormat="1" ht="14.1" customHeight="1" x14ac:dyDescent="0.2">
      <c r="A77" s="49"/>
      <c r="B77" s="115" t="s">
        <v>37</v>
      </c>
      <c r="C77" s="27" t="s">
        <v>7</v>
      </c>
      <c r="D77" s="72">
        <v>380</v>
      </c>
      <c r="E77" s="32"/>
      <c r="F77" s="91">
        <f t="shared" si="3"/>
        <v>0</v>
      </c>
    </row>
    <row r="78" spans="1:6" s="9" customFormat="1" ht="14.1" customHeight="1" x14ac:dyDescent="0.2">
      <c r="A78" s="49"/>
      <c r="B78" s="115" t="s">
        <v>56</v>
      </c>
      <c r="C78" s="27" t="s">
        <v>7</v>
      </c>
      <c r="D78" s="72">
        <v>150</v>
      </c>
      <c r="E78" s="32"/>
      <c r="F78" s="91">
        <f t="shared" si="3"/>
        <v>0</v>
      </c>
    </row>
    <row r="79" spans="1:6" s="9" customFormat="1" ht="14.1" customHeight="1" x14ac:dyDescent="0.2">
      <c r="A79" s="49"/>
      <c r="B79" s="115" t="s">
        <v>77</v>
      </c>
      <c r="C79" s="27" t="s">
        <v>7</v>
      </c>
      <c r="D79" s="72">
        <v>350</v>
      </c>
      <c r="E79" s="32"/>
      <c r="F79" s="91">
        <f t="shared" si="3"/>
        <v>0</v>
      </c>
    </row>
    <row r="80" spans="1:6" s="9" customFormat="1" ht="14.1" customHeight="1" x14ac:dyDescent="0.2">
      <c r="A80" s="49"/>
      <c r="B80" s="115" t="s">
        <v>76</v>
      </c>
      <c r="C80" s="27" t="s">
        <v>7</v>
      </c>
      <c r="D80" s="72">
        <v>470</v>
      </c>
      <c r="E80" s="32"/>
      <c r="F80" s="91">
        <f t="shared" si="3"/>
        <v>0</v>
      </c>
    </row>
    <row r="81" spans="1:6" s="9" customFormat="1" ht="14.1" customHeight="1" x14ac:dyDescent="0.2">
      <c r="A81" s="49"/>
      <c r="B81" s="115" t="s">
        <v>15</v>
      </c>
      <c r="C81" s="27" t="s">
        <v>7</v>
      </c>
      <c r="D81" s="72">
        <v>50</v>
      </c>
      <c r="E81" s="32"/>
      <c r="F81" s="91">
        <f t="shared" si="3"/>
        <v>0</v>
      </c>
    </row>
    <row r="82" spans="1:6" s="9" customFormat="1" ht="14.1" customHeight="1" x14ac:dyDescent="0.2">
      <c r="A82" s="49"/>
      <c r="B82" s="115" t="s">
        <v>121</v>
      </c>
      <c r="C82" s="27" t="s">
        <v>33</v>
      </c>
      <c r="D82" s="72">
        <v>160</v>
      </c>
      <c r="E82" s="32"/>
      <c r="F82" s="91">
        <f t="shared" si="3"/>
        <v>0</v>
      </c>
    </row>
    <row r="83" spans="1:6" s="9" customFormat="1" ht="14.1" customHeight="1" x14ac:dyDescent="0.2">
      <c r="A83" s="49"/>
      <c r="B83" s="115" t="s">
        <v>12</v>
      </c>
      <c r="C83" s="27" t="s">
        <v>33</v>
      </c>
      <c r="D83" s="72">
        <v>210</v>
      </c>
      <c r="E83" s="32"/>
      <c r="F83" s="91">
        <f t="shared" si="3"/>
        <v>0</v>
      </c>
    </row>
    <row r="84" spans="1:6" s="9" customFormat="1" ht="14.1" customHeight="1" x14ac:dyDescent="0.2">
      <c r="A84" s="49"/>
      <c r="B84" s="115" t="s">
        <v>99</v>
      </c>
      <c r="C84" s="27" t="s">
        <v>100</v>
      </c>
      <c r="D84" s="72">
        <v>150</v>
      </c>
      <c r="E84" s="32"/>
      <c r="F84" s="91">
        <f t="shared" si="3"/>
        <v>0</v>
      </c>
    </row>
    <row r="85" spans="1:6" s="9" customFormat="1" ht="14.1" customHeight="1" x14ac:dyDescent="0.2">
      <c r="A85" s="49"/>
      <c r="B85" s="115" t="s">
        <v>122</v>
      </c>
      <c r="C85" s="27" t="s">
        <v>33</v>
      </c>
      <c r="D85" s="72">
        <v>170</v>
      </c>
      <c r="E85" s="32"/>
      <c r="F85" s="91">
        <f t="shared" si="3"/>
        <v>0</v>
      </c>
    </row>
    <row r="86" spans="1:6" s="9" customFormat="1" ht="14.1" customHeight="1" x14ac:dyDescent="0.2">
      <c r="A86" s="49"/>
      <c r="B86" s="149" t="s">
        <v>78</v>
      </c>
      <c r="C86" s="27" t="s">
        <v>7</v>
      </c>
      <c r="D86" s="72">
        <v>1200</v>
      </c>
      <c r="E86" s="32"/>
      <c r="F86" s="91">
        <f t="shared" si="3"/>
        <v>0</v>
      </c>
    </row>
    <row r="87" spans="1:6" s="9" customFormat="1" ht="14.1" customHeight="1" x14ac:dyDescent="0.2">
      <c r="A87" s="49"/>
      <c r="B87" s="115" t="s">
        <v>5</v>
      </c>
      <c r="C87" s="27" t="s">
        <v>7</v>
      </c>
      <c r="D87" s="72">
        <v>170</v>
      </c>
      <c r="E87" s="32"/>
      <c r="F87" s="91">
        <f t="shared" si="3"/>
        <v>0</v>
      </c>
    </row>
    <row r="88" spans="1:6" s="9" customFormat="1" ht="14.1" customHeight="1" x14ac:dyDescent="0.2">
      <c r="A88" s="49"/>
      <c r="B88" s="115" t="s">
        <v>16</v>
      </c>
      <c r="C88" s="27" t="s">
        <v>7</v>
      </c>
      <c r="D88" s="72">
        <v>1400</v>
      </c>
      <c r="E88" s="32"/>
      <c r="F88" s="91">
        <f t="shared" si="3"/>
        <v>0</v>
      </c>
    </row>
    <row r="89" spans="1:6" s="9" customFormat="1" ht="14.1" customHeight="1" x14ac:dyDescent="0.2">
      <c r="A89" s="49"/>
      <c r="B89" s="115" t="s">
        <v>36</v>
      </c>
      <c r="C89" s="27" t="s">
        <v>7</v>
      </c>
      <c r="D89" s="72">
        <v>210</v>
      </c>
      <c r="E89" s="32"/>
      <c r="F89" s="91">
        <f t="shared" si="3"/>
        <v>0</v>
      </c>
    </row>
    <row r="90" spans="1:6" s="9" customFormat="1" ht="14.1" customHeight="1" x14ac:dyDescent="0.2">
      <c r="A90" s="49"/>
      <c r="B90" s="115" t="s">
        <v>47</v>
      </c>
      <c r="C90" s="27" t="s">
        <v>33</v>
      </c>
      <c r="D90" s="72">
        <v>950</v>
      </c>
      <c r="E90" s="32"/>
      <c r="F90" s="91">
        <f t="shared" si="3"/>
        <v>0</v>
      </c>
    </row>
    <row r="91" spans="1:6" s="9" customFormat="1" ht="14.1" customHeight="1" x14ac:dyDescent="0.2">
      <c r="A91" s="49"/>
      <c r="B91" s="115" t="s">
        <v>130</v>
      </c>
      <c r="C91" s="27" t="s">
        <v>33</v>
      </c>
      <c r="D91" s="72">
        <v>1850</v>
      </c>
      <c r="E91" s="32"/>
      <c r="F91" s="91">
        <f t="shared" si="3"/>
        <v>0</v>
      </c>
    </row>
    <row r="92" spans="1:6" s="9" customFormat="1" ht="14.1" customHeight="1" thickBot="1" x14ac:dyDescent="0.25">
      <c r="A92" s="49"/>
      <c r="B92" s="150" t="s">
        <v>17</v>
      </c>
      <c r="C92" s="121" t="s">
        <v>33</v>
      </c>
      <c r="D92" s="73">
        <v>180</v>
      </c>
      <c r="E92" s="122"/>
      <c r="F92" s="92">
        <f t="shared" si="3"/>
        <v>0</v>
      </c>
    </row>
    <row r="93" spans="1:6" s="41" customFormat="1" ht="14.1" customHeight="1" thickBot="1" x14ac:dyDescent="0.25">
      <c r="B93" s="123"/>
      <c r="C93" s="124"/>
      <c r="D93" s="125" t="s">
        <v>111</v>
      </c>
      <c r="E93" s="125"/>
      <c r="F93" s="64">
        <f>SUM(F71:F92)</f>
        <v>0</v>
      </c>
    </row>
    <row r="94" spans="1:6" s="41" customFormat="1" ht="14.1" customHeight="1" thickBot="1" x14ac:dyDescent="0.25">
      <c r="B94" s="65"/>
      <c r="C94" s="66"/>
      <c r="D94" s="75"/>
      <c r="E94" s="75"/>
      <c r="F94" s="76"/>
    </row>
    <row r="95" spans="1:6" s="33" customFormat="1" ht="14.1" customHeight="1" thickBot="1" x14ac:dyDescent="0.25">
      <c r="B95" s="77" t="s">
        <v>68</v>
      </c>
      <c r="C95" s="78"/>
      <c r="D95" s="78"/>
      <c r="E95" s="78"/>
      <c r="F95" s="79"/>
    </row>
    <row r="96" spans="1:6" s="9" customFormat="1" ht="14.1" customHeight="1" x14ac:dyDescent="0.2">
      <c r="A96" s="49"/>
      <c r="B96" s="113" t="s">
        <v>84</v>
      </c>
      <c r="C96" s="28" t="s">
        <v>4</v>
      </c>
      <c r="D96" s="71">
        <v>37000</v>
      </c>
      <c r="E96" s="28">
        <v>2</v>
      </c>
      <c r="F96" s="114">
        <f t="shared" ref="F96" si="4">E96*D96</f>
        <v>74000</v>
      </c>
    </row>
    <row r="97" spans="1:6" s="9" customFormat="1" ht="14.1" customHeight="1" x14ac:dyDescent="0.2">
      <c r="A97" s="49"/>
      <c r="B97" s="132" t="s">
        <v>83</v>
      </c>
      <c r="C97" s="133" t="s">
        <v>123</v>
      </c>
      <c r="D97" s="134">
        <v>5000</v>
      </c>
      <c r="E97" s="133">
        <v>8</v>
      </c>
      <c r="F97" s="116">
        <f>E97*D97</f>
        <v>40000</v>
      </c>
    </row>
    <row r="98" spans="1:6" s="9" customFormat="1" ht="14.1" customHeight="1" x14ac:dyDescent="0.2">
      <c r="A98" s="49"/>
      <c r="B98" s="115" t="s">
        <v>75</v>
      </c>
      <c r="C98" s="27" t="s">
        <v>4</v>
      </c>
      <c r="D98" s="72">
        <v>6700</v>
      </c>
      <c r="E98" s="27"/>
      <c r="F98" s="116">
        <f>E98*D98</f>
        <v>0</v>
      </c>
    </row>
    <row r="99" spans="1:6" s="9" customFormat="1" ht="14.1" customHeight="1" x14ac:dyDescent="0.2">
      <c r="A99" s="49"/>
      <c r="B99" s="189" t="s">
        <v>124</v>
      </c>
      <c r="C99" s="27" t="s">
        <v>4</v>
      </c>
      <c r="D99" s="72">
        <v>2100</v>
      </c>
      <c r="E99" s="27">
        <v>2</v>
      </c>
      <c r="F99" s="116">
        <f t="shared" ref="F99:F110" si="5">E99*D99</f>
        <v>4200</v>
      </c>
    </row>
    <row r="100" spans="1:6" s="9" customFormat="1" ht="14.1" customHeight="1" x14ac:dyDescent="0.2">
      <c r="A100" s="49"/>
      <c r="B100" s="189" t="s">
        <v>131</v>
      </c>
      <c r="C100" s="27" t="s">
        <v>4</v>
      </c>
      <c r="D100" s="72">
        <v>2500</v>
      </c>
      <c r="E100" s="27">
        <v>2</v>
      </c>
      <c r="F100" s="116">
        <f t="shared" si="5"/>
        <v>5000</v>
      </c>
    </row>
    <row r="101" spans="1:6" s="9" customFormat="1" ht="14.1" customHeight="1" x14ac:dyDescent="0.2">
      <c r="A101" s="49"/>
      <c r="B101" s="189" t="s">
        <v>117</v>
      </c>
      <c r="C101" s="27" t="s">
        <v>4</v>
      </c>
      <c r="D101" s="72">
        <v>1700</v>
      </c>
      <c r="E101" s="27">
        <v>2</v>
      </c>
      <c r="F101" s="116">
        <f t="shared" si="5"/>
        <v>3400</v>
      </c>
    </row>
    <row r="102" spans="1:6" s="9" customFormat="1" ht="14.1" customHeight="1" x14ac:dyDescent="0.2">
      <c r="A102" s="49"/>
      <c r="B102" s="189" t="s">
        <v>28</v>
      </c>
      <c r="C102" s="27" t="s">
        <v>4</v>
      </c>
      <c r="D102" s="72">
        <v>4200</v>
      </c>
      <c r="E102" s="27">
        <v>1</v>
      </c>
      <c r="F102" s="116">
        <f t="shared" si="5"/>
        <v>4200</v>
      </c>
    </row>
    <row r="103" spans="1:6" s="9" customFormat="1" ht="14.1" customHeight="1" x14ac:dyDescent="0.2">
      <c r="A103" s="49"/>
      <c r="B103" s="189" t="s">
        <v>116</v>
      </c>
      <c r="C103" s="27" t="s">
        <v>4</v>
      </c>
      <c r="D103" s="72">
        <v>3100</v>
      </c>
      <c r="E103" s="27">
        <v>1</v>
      </c>
      <c r="F103" s="116">
        <f t="shared" si="5"/>
        <v>3100</v>
      </c>
    </row>
    <row r="104" spans="1:6" s="9" customFormat="1" ht="14.1" customHeight="1" x14ac:dyDescent="0.2">
      <c r="A104" s="49"/>
      <c r="B104" s="189" t="s">
        <v>29</v>
      </c>
      <c r="C104" s="27" t="s">
        <v>4</v>
      </c>
      <c r="D104" s="72">
        <v>700</v>
      </c>
      <c r="E104" s="27">
        <v>5</v>
      </c>
      <c r="F104" s="116">
        <f t="shared" si="5"/>
        <v>3500</v>
      </c>
    </row>
    <row r="105" spans="1:6" s="9" customFormat="1" ht="14.1" customHeight="1" x14ac:dyDescent="0.2">
      <c r="A105" s="49"/>
      <c r="B105" s="115" t="s">
        <v>30</v>
      </c>
      <c r="C105" s="27" t="s">
        <v>4</v>
      </c>
      <c r="D105" s="72">
        <v>1600</v>
      </c>
      <c r="E105" s="27">
        <v>2</v>
      </c>
      <c r="F105" s="116">
        <f t="shared" si="5"/>
        <v>3200</v>
      </c>
    </row>
    <row r="106" spans="1:6" s="9" customFormat="1" ht="14.1" customHeight="1" x14ac:dyDescent="0.2">
      <c r="A106" s="49"/>
      <c r="B106" s="115" t="s">
        <v>31</v>
      </c>
      <c r="C106" s="27" t="s">
        <v>4</v>
      </c>
      <c r="D106" s="72">
        <v>600</v>
      </c>
      <c r="E106" s="27">
        <v>2</v>
      </c>
      <c r="F106" s="116">
        <f t="shared" si="5"/>
        <v>1200</v>
      </c>
    </row>
    <row r="107" spans="1:6" s="9" customFormat="1" ht="14.1" customHeight="1" x14ac:dyDescent="0.2">
      <c r="A107" s="49"/>
      <c r="B107" s="115" t="s">
        <v>118</v>
      </c>
      <c r="C107" s="27" t="s">
        <v>4</v>
      </c>
      <c r="D107" s="72">
        <v>2500</v>
      </c>
      <c r="E107" s="27">
        <v>1</v>
      </c>
      <c r="F107" s="116">
        <f t="shared" si="5"/>
        <v>2500</v>
      </c>
    </row>
    <row r="108" spans="1:6" s="9" customFormat="1" ht="14.1" customHeight="1" x14ac:dyDescent="0.2">
      <c r="A108" s="49"/>
      <c r="B108" s="115" t="s">
        <v>39</v>
      </c>
      <c r="C108" s="27" t="s">
        <v>4</v>
      </c>
      <c r="D108" s="72">
        <v>1300</v>
      </c>
      <c r="E108" s="27">
        <v>2</v>
      </c>
      <c r="F108" s="116">
        <f t="shared" si="5"/>
        <v>2600</v>
      </c>
    </row>
    <row r="109" spans="1:6" s="9" customFormat="1" ht="14.1" customHeight="1" x14ac:dyDescent="0.2">
      <c r="A109" s="49"/>
      <c r="B109" s="115" t="s">
        <v>50</v>
      </c>
      <c r="C109" s="27" t="s">
        <v>33</v>
      </c>
      <c r="D109" s="72">
        <v>100</v>
      </c>
      <c r="E109" s="27">
        <v>12</v>
      </c>
      <c r="F109" s="116">
        <f t="shared" si="5"/>
        <v>1200</v>
      </c>
    </row>
    <row r="110" spans="1:6" s="16" customFormat="1" ht="14.1" customHeight="1" thickBot="1" x14ac:dyDescent="0.25">
      <c r="A110" s="49"/>
      <c r="B110" s="118" t="s">
        <v>40</v>
      </c>
      <c r="C110" s="96" t="s">
        <v>4</v>
      </c>
      <c r="D110" s="119">
        <v>350</v>
      </c>
      <c r="E110" s="96"/>
      <c r="F110" s="120">
        <f t="shared" si="5"/>
        <v>0</v>
      </c>
    </row>
    <row r="111" spans="1:6" s="34" customFormat="1" ht="14.1" customHeight="1" thickBot="1" x14ac:dyDescent="0.25">
      <c r="B111" s="117"/>
      <c r="C111" s="63"/>
      <c r="D111" s="62" t="s">
        <v>111</v>
      </c>
      <c r="E111" s="62"/>
      <c r="F111" s="94">
        <f>SUM(F96:F110)</f>
        <v>148100</v>
      </c>
    </row>
    <row r="112" spans="1:6" s="34" customFormat="1" ht="14.1" customHeight="1" thickBot="1" x14ac:dyDescent="0.25">
      <c r="B112" s="65"/>
      <c r="C112" s="66"/>
      <c r="D112" s="75"/>
      <c r="E112" s="75"/>
      <c r="F112" s="112"/>
    </row>
    <row r="113" spans="1:6" s="35" customFormat="1" ht="14.1" customHeight="1" thickBot="1" x14ac:dyDescent="0.25">
      <c r="B113" s="82" t="s">
        <v>69</v>
      </c>
      <c r="C113" s="83"/>
      <c r="D113" s="83"/>
      <c r="E113" s="83"/>
      <c r="F113" s="84"/>
    </row>
    <row r="114" spans="1:6" s="35" customFormat="1" ht="14.1" customHeight="1" thickBot="1" x14ac:dyDescent="0.25">
      <c r="A114" s="187"/>
      <c r="B114" s="188" t="s">
        <v>72</v>
      </c>
      <c r="C114" s="104" t="s">
        <v>73</v>
      </c>
      <c r="D114" s="105" t="s">
        <v>74</v>
      </c>
      <c r="E114" s="106" t="s">
        <v>59</v>
      </c>
      <c r="F114" s="107">
        <f>E114*D114</f>
        <v>132600</v>
      </c>
    </row>
    <row r="115" spans="1:6" s="34" customFormat="1" ht="14.1" customHeight="1" thickBot="1" x14ac:dyDescent="0.25">
      <c r="B115" s="100"/>
      <c r="C115" s="101"/>
      <c r="D115" s="102" t="s">
        <v>111</v>
      </c>
      <c r="E115" s="102"/>
      <c r="F115" s="103">
        <f>F114</f>
        <v>132600</v>
      </c>
    </row>
    <row r="116" spans="1:6" s="34" customFormat="1" ht="14.1" customHeight="1" thickBot="1" x14ac:dyDescent="0.25">
      <c r="B116" s="65"/>
      <c r="C116" s="66"/>
      <c r="D116" s="75"/>
      <c r="E116" s="75"/>
      <c r="F116" s="76"/>
    </row>
    <row r="117" spans="1:6" s="33" customFormat="1" ht="14.1" customHeight="1" x14ac:dyDescent="0.2">
      <c r="B117" s="77" t="s">
        <v>70</v>
      </c>
      <c r="C117" s="78"/>
      <c r="D117" s="78"/>
      <c r="E117" s="78"/>
      <c r="F117" s="79"/>
    </row>
    <row r="118" spans="1:6" ht="14.1" customHeight="1" x14ac:dyDescent="0.2">
      <c r="A118" s="49"/>
      <c r="B118" s="190" t="s">
        <v>119</v>
      </c>
      <c r="C118" s="27" t="s">
        <v>4</v>
      </c>
      <c r="D118" s="72">
        <v>3700</v>
      </c>
      <c r="E118" s="27">
        <v>6</v>
      </c>
      <c r="F118" s="91">
        <f>E118*D118</f>
        <v>22200</v>
      </c>
    </row>
    <row r="119" spans="1:6" ht="14.1" customHeight="1" thickBot="1" x14ac:dyDescent="0.25">
      <c r="A119" s="49"/>
      <c r="B119" s="191" t="s">
        <v>55</v>
      </c>
      <c r="C119" s="96" t="s">
        <v>73</v>
      </c>
      <c r="D119" s="119">
        <v>1500</v>
      </c>
      <c r="E119" s="96">
        <v>1</v>
      </c>
      <c r="F119" s="99">
        <f>E119*D119</f>
        <v>1500</v>
      </c>
    </row>
    <row r="120" spans="1:6" s="39" customFormat="1" ht="14.1" customHeight="1" thickBot="1" x14ac:dyDescent="0.25">
      <c r="B120" s="80"/>
      <c r="C120" s="63"/>
      <c r="D120" s="62" t="s">
        <v>111</v>
      </c>
      <c r="E120" s="62"/>
      <c r="F120" s="94">
        <f>SUM(F118:F119)</f>
        <v>23700</v>
      </c>
    </row>
    <row r="121" spans="1:6" s="39" customFormat="1" ht="14.1" customHeight="1" thickBot="1" x14ac:dyDescent="0.25">
      <c r="B121" s="85"/>
      <c r="C121" s="66"/>
      <c r="D121" s="75"/>
      <c r="E121" s="75"/>
      <c r="F121" s="76"/>
    </row>
    <row r="122" spans="1:6" s="33" customFormat="1" ht="14.1" customHeight="1" thickBot="1" x14ac:dyDescent="0.25">
      <c r="B122" s="86" t="s">
        <v>71</v>
      </c>
      <c r="C122" s="87"/>
      <c r="D122" s="87"/>
      <c r="E122" s="87"/>
      <c r="F122" s="88"/>
    </row>
    <row r="123" spans="1:6" s="10" customFormat="1" ht="14.1" customHeight="1" x14ac:dyDescent="0.2">
      <c r="A123" s="49"/>
      <c r="B123" s="89" t="s">
        <v>60</v>
      </c>
      <c r="C123" s="28" t="s">
        <v>4</v>
      </c>
      <c r="D123" s="71">
        <v>700</v>
      </c>
      <c r="E123" s="28">
        <v>2</v>
      </c>
      <c r="F123" s="81">
        <f>E123*D123</f>
        <v>1400</v>
      </c>
    </row>
    <row r="124" spans="1:6" s="10" customFormat="1" ht="14.1" customHeight="1" x14ac:dyDescent="0.2">
      <c r="A124" s="49"/>
      <c r="B124" s="90" t="s">
        <v>46</v>
      </c>
      <c r="C124" s="27" t="s">
        <v>33</v>
      </c>
      <c r="D124" s="74">
        <v>300</v>
      </c>
      <c r="E124" s="27">
        <v>9</v>
      </c>
      <c r="F124" s="91">
        <f>E124*D124</f>
        <v>2700</v>
      </c>
    </row>
    <row r="125" spans="1:6" s="10" customFormat="1" ht="14.1" customHeight="1" thickBot="1" x14ac:dyDescent="0.25">
      <c r="A125" s="49"/>
      <c r="B125" s="95" t="s">
        <v>52</v>
      </c>
      <c r="C125" s="96" t="s">
        <v>33</v>
      </c>
      <c r="D125" s="97">
        <v>360</v>
      </c>
      <c r="E125" s="96">
        <v>2</v>
      </c>
      <c r="F125" s="99">
        <f>E125*D125</f>
        <v>720</v>
      </c>
    </row>
    <row r="126" spans="1:6" s="40" customFormat="1" ht="14.1" customHeight="1" thickBot="1" x14ac:dyDescent="0.25">
      <c r="B126" s="178"/>
      <c r="C126" s="124"/>
      <c r="D126" s="179" t="s">
        <v>111</v>
      </c>
      <c r="E126" s="180"/>
      <c r="F126" s="64">
        <f>SUM(F123:F125)</f>
        <v>4820</v>
      </c>
    </row>
    <row r="127" spans="1:6" s="40" customFormat="1" ht="14.1" customHeight="1" thickBot="1" x14ac:dyDescent="0.25">
      <c r="B127" s="136"/>
      <c r="C127" s="66"/>
      <c r="D127" s="174"/>
      <c r="E127" s="174"/>
      <c r="F127" s="76"/>
    </row>
    <row r="128" spans="1:6" s="40" customFormat="1" ht="14.1" customHeight="1" thickBot="1" x14ac:dyDescent="0.25">
      <c r="B128" s="175" t="s">
        <v>114</v>
      </c>
      <c r="C128" s="176"/>
      <c r="D128" s="176"/>
      <c r="E128" s="177"/>
      <c r="F128" s="64">
        <f>F126+F120+F115+F111+F93+F69+F39+F21</f>
        <v>309220</v>
      </c>
    </row>
    <row r="129" spans="1:6" s="10" customFormat="1" ht="15" customHeight="1" thickBot="1" x14ac:dyDescent="0.25">
      <c r="A129" s="111"/>
      <c r="B129" s="108"/>
      <c r="C129" s="108"/>
      <c r="D129" s="109"/>
      <c r="E129" s="47"/>
      <c r="F129" s="47"/>
    </row>
    <row r="130" spans="1:6" s="10" customFormat="1" ht="15" customHeight="1" thickBot="1" x14ac:dyDescent="0.25">
      <c r="A130" s="111"/>
      <c r="B130" s="183" t="s">
        <v>125</v>
      </c>
      <c r="C130" s="184"/>
      <c r="D130" s="184"/>
      <c r="E130" s="184"/>
      <c r="F130" s="185"/>
    </row>
    <row r="131" spans="1:6" s="10" customFormat="1" ht="15" customHeight="1" x14ac:dyDescent="0.2">
      <c r="B131" s="181" t="s">
        <v>101</v>
      </c>
      <c r="C131" s="192">
        <v>0.03</v>
      </c>
      <c r="D131" s="182"/>
      <c r="E131" s="182"/>
      <c r="F131" s="194">
        <f>F128*C131</f>
        <v>9276.6</v>
      </c>
    </row>
    <row r="132" spans="1:6" s="10" customFormat="1" ht="15" customHeight="1" thickBot="1" x14ac:dyDescent="0.25">
      <c r="B132" s="153" t="s">
        <v>102</v>
      </c>
      <c r="C132" s="193">
        <v>0.09</v>
      </c>
      <c r="D132" s="154"/>
      <c r="E132" s="154"/>
      <c r="F132" s="195">
        <f>F128*C132</f>
        <v>27829.8</v>
      </c>
    </row>
    <row r="133" spans="1:6" s="10" customFormat="1" ht="14.25" customHeight="1" thickBot="1" x14ac:dyDescent="0.3">
      <c r="B133" s="151" t="s">
        <v>111</v>
      </c>
      <c r="C133" s="152"/>
      <c r="D133" s="152"/>
      <c r="E133" s="152"/>
      <c r="F133" s="196">
        <f>SUM(F131:F132)</f>
        <v>37106.400000000001</v>
      </c>
    </row>
    <row r="134" spans="1:6" ht="12.75" thickBot="1" x14ac:dyDescent="0.25">
      <c r="B134" s="110"/>
      <c r="C134" s="110"/>
      <c r="D134" s="110"/>
      <c r="E134" s="110"/>
      <c r="F134" s="110"/>
    </row>
    <row r="135" spans="1:6" ht="18" customHeight="1" thickBot="1" x14ac:dyDescent="0.3">
      <c r="B135" s="170" t="s">
        <v>110</v>
      </c>
      <c r="C135" s="171"/>
      <c r="D135" s="171"/>
      <c r="E135" s="171"/>
      <c r="F135" s="197">
        <f>F128+F133</f>
        <v>346326.4</v>
      </c>
    </row>
    <row r="136" spans="1:6" ht="12.75" thickBot="1" x14ac:dyDescent="0.25">
      <c r="B136" s="50"/>
      <c r="C136" s="50"/>
      <c r="D136" s="50"/>
      <c r="E136" s="50"/>
      <c r="F136" s="50"/>
    </row>
    <row r="137" spans="1:6" ht="15.75" customHeight="1" x14ac:dyDescent="0.2">
      <c r="B137" s="161" t="s">
        <v>107</v>
      </c>
      <c r="C137" s="162"/>
      <c r="D137" s="162"/>
      <c r="E137" s="162"/>
      <c r="F137" s="163"/>
    </row>
    <row r="138" spans="1:6" ht="16.5" customHeight="1" thickBot="1" x14ac:dyDescent="0.3">
      <c r="B138" s="164" t="s">
        <v>108</v>
      </c>
      <c r="C138" s="165"/>
      <c r="D138" s="165"/>
      <c r="E138" s="165"/>
      <c r="F138" s="166"/>
    </row>
    <row r="139" spans="1:6" ht="12.75" thickBot="1" x14ac:dyDescent="0.25">
      <c r="B139" s="11"/>
      <c r="C139" s="12"/>
      <c r="D139" s="46"/>
    </row>
    <row r="140" spans="1:6" ht="15" customHeight="1" thickBot="1" x14ac:dyDescent="0.25">
      <c r="B140" s="158" t="s">
        <v>132</v>
      </c>
      <c r="C140" s="159"/>
      <c r="D140" s="159"/>
      <c r="E140" s="159"/>
      <c r="F140" s="160"/>
    </row>
    <row r="141" spans="1:6" ht="12.75" thickBot="1" x14ac:dyDescent="0.25">
      <c r="B141" s="11"/>
      <c r="C141" s="12"/>
      <c r="D141" s="46"/>
    </row>
    <row r="142" spans="1:6" ht="15.75" customHeight="1" thickBot="1" x14ac:dyDescent="0.3">
      <c r="B142" s="167" t="s">
        <v>109</v>
      </c>
      <c r="C142" s="168"/>
      <c r="D142" s="168"/>
      <c r="E142" s="168"/>
      <c r="F142" s="169"/>
    </row>
    <row r="143" spans="1:6" x14ac:dyDescent="0.2">
      <c r="B143" s="11"/>
      <c r="C143" s="12"/>
      <c r="D143" s="46"/>
    </row>
    <row r="144" spans="1:6" ht="27.75" customHeight="1" x14ac:dyDescent="0.2"/>
    <row r="145" spans="2:6" ht="19.5" customHeight="1" x14ac:dyDescent="0.2">
      <c r="B145" s="172" t="s">
        <v>113</v>
      </c>
      <c r="C145" s="173" t="s">
        <v>112</v>
      </c>
      <c r="D145" s="173"/>
      <c r="E145" s="173"/>
      <c r="F145" s="173"/>
    </row>
    <row r="387" spans="2:6" x14ac:dyDescent="0.2">
      <c r="B387" s="3"/>
      <c r="C387" s="3"/>
      <c r="E387" s="14"/>
      <c r="F387" s="15"/>
    </row>
    <row r="388" spans="2:6" x14ac:dyDescent="0.2">
      <c r="B388" s="3"/>
      <c r="C388" s="3"/>
      <c r="E388" s="14"/>
      <c r="F388" s="15"/>
    </row>
    <row r="389" spans="2:6" x14ac:dyDescent="0.2">
      <c r="B389" s="3"/>
      <c r="C389" s="3"/>
      <c r="E389" s="14"/>
      <c r="F389" s="15"/>
    </row>
    <row r="390" spans="2:6" x14ac:dyDescent="0.2">
      <c r="B390" s="3"/>
      <c r="C390" s="3"/>
      <c r="E390" s="14"/>
      <c r="F390" s="15"/>
    </row>
    <row r="391" spans="2:6" x14ac:dyDescent="0.2">
      <c r="B391" s="3"/>
      <c r="C391" s="3"/>
      <c r="E391" s="14"/>
      <c r="F391" s="15"/>
    </row>
    <row r="392" spans="2:6" x14ac:dyDescent="0.2">
      <c r="B392" s="3"/>
      <c r="C392" s="3"/>
      <c r="E392" s="14"/>
      <c r="F392" s="15"/>
    </row>
    <row r="393" spans="2:6" x14ac:dyDescent="0.2">
      <c r="B393" s="3"/>
      <c r="C393" s="3"/>
      <c r="E393" s="14"/>
      <c r="F393" s="15"/>
    </row>
    <row r="394" spans="2:6" x14ac:dyDescent="0.2">
      <c r="B394" s="3"/>
      <c r="C394" s="3"/>
      <c r="E394" s="14"/>
      <c r="F394" s="15"/>
    </row>
    <row r="395" spans="2:6" x14ac:dyDescent="0.2">
      <c r="B395" s="3"/>
      <c r="C395" s="3"/>
      <c r="E395" s="14"/>
      <c r="F395" s="15"/>
    </row>
    <row r="396" spans="2:6" x14ac:dyDescent="0.2">
      <c r="B396" s="3"/>
      <c r="C396" s="3"/>
      <c r="E396" s="14"/>
      <c r="F396" s="15"/>
    </row>
    <row r="397" spans="2:6" x14ac:dyDescent="0.2">
      <c r="B397" s="3"/>
      <c r="C397" s="3"/>
      <c r="E397" s="14"/>
      <c r="F397" s="15"/>
    </row>
    <row r="398" spans="2:6" x14ac:dyDescent="0.2">
      <c r="B398" s="3"/>
      <c r="C398" s="3"/>
      <c r="E398" s="14"/>
      <c r="F398" s="15"/>
    </row>
    <row r="399" spans="2:6" x14ac:dyDescent="0.2">
      <c r="B399" s="3"/>
      <c r="C399" s="3"/>
      <c r="E399" s="14"/>
      <c r="F399" s="15"/>
    </row>
    <row r="400" spans="2:6" x14ac:dyDescent="0.2">
      <c r="B400" s="3"/>
      <c r="C400" s="3"/>
      <c r="E400" s="14"/>
      <c r="F400" s="15"/>
    </row>
    <row r="401" spans="2:6" x14ac:dyDescent="0.2">
      <c r="B401" s="3"/>
      <c r="C401" s="3"/>
      <c r="E401" s="14"/>
      <c r="F401" s="15"/>
    </row>
    <row r="402" spans="2:6" x14ac:dyDescent="0.2">
      <c r="B402" s="3"/>
      <c r="C402" s="3"/>
      <c r="E402" s="14"/>
      <c r="F402" s="15"/>
    </row>
    <row r="403" spans="2:6" x14ac:dyDescent="0.2">
      <c r="B403" s="3"/>
      <c r="C403" s="3"/>
      <c r="E403" s="14"/>
      <c r="F403" s="15"/>
    </row>
    <row r="404" spans="2:6" x14ac:dyDescent="0.2">
      <c r="B404" s="3"/>
      <c r="C404" s="3"/>
      <c r="E404" s="14"/>
      <c r="F404" s="15"/>
    </row>
    <row r="405" spans="2:6" x14ac:dyDescent="0.2">
      <c r="B405" s="3"/>
      <c r="C405" s="3"/>
      <c r="E405" s="14"/>
      <c r="F405" s="15"/>
    </row>
    <row r="406" spans="2:6" x14ac:dyDescent="0.2">
      <c r="B406" s="3"/>
      <c r="C406" s="3"/>
      <c r="E406" s="14"/>
      <c r="F406" s="15"/>
    </row>
    <row r="407" spans="2:6" x14ac:dyDescent="0.2">
      <c r="B407" s="3"/>
      <c r="C407" s="3"/>
      <c r="E407" s="14"/>
      <c r="F407" s="15"/>
    </row>
    <row r="408" spans="2:6" x14ac:dyDescent="0.2">
      <c r="B408" s="3"/>
      <c r="C408" s="3"/>
      <c r="E408" s="14"/>
      <c r="F408" s="15"/>
    </row>
    <row r="409" spans="2:6" x14ac:dyDescent="0.2">
      <c r="B409" s="3"/>
      <c r="C409" s="3"/>
      <c r="E409" s="14"/>
      <c r="F409" s="15"/>
    </row>
    <row r="410" spans="2:6" x14ac:dyDescent="0.2">
      <c r="B410" s="3"/>
      <c r="C410" s="3"/>
      <c r="E410" s="14"/>
      <c r="F410" s="15"/>
    </row>
    <row r="411" spans="2:6" x14ac:dyDescent="0.2">
      <c r="B411" s="3"/>
      <c r="C411" s="3"/>
      <c r="E411" s="14"/>
      <c r="F411" s="15"/>
    </row>
    <row r="412" spans="2:6" x14ac:dyDescent="0.2">
      <c r="B412" s="3"/>
      <c r="C412" s="3"/>
      <c r="E412" s="14"/>
      <c r="F412" s="15"/>
    </row>
    <row r="413" spans="2:6" x14ac:dyDescent="0.2">
      <c r="B413" s="3"/>
      <c r="C413" s="3"/>
      <c r="E413" s="14"/>
      <c r="F413" s="15"/>
    </row>
    <row r="414" spans="2:6" x14ac:dyDescent="0.2">
      <c r="B414" s="3"/>
      <c r="C414" s="3"/>
      <c r="E414" s="14"/>
      <c r="F414" s="15"/>
    </row>
    <row r="415" spans="2:6" x14ac:dyDescent="0.2">
      <c r="B415" s="3"/>
      <c r="C415" s="3"/>
      <c r="E415" s="14"/>
      <c r="F415" s="15"/>
    </row>
    <row r="416" spans="2:6" x14ac:dyDescent="0.2">
      <c r="B416" s="3"/>
      <c r="C416" s="3"/>
      <c r="E416" s="14"/>
      <c r="F416" s="15"/>
    </row>
    <row r="417" spans="2:6" x14ac:dyDescent="0.2">
      <c r="B417" s="3"/>
      <c r="C417" s="3"/>
      <c r="E417" s="14"/>
      <c r="F417" s="15"/>
    </row>
    <row r="418" spans="2:6" x14ac:dyDescent="0.2">
      <c r="B418" s="3"/>
      <c r="C418" s="3"/>
      <c r="E418" s="14"/>
      <c r="F418" s="15"/>
    </row>
    <row r="419" spans="2:6" x14ac:dyDescent="0.2">
      <c r="B419" s="3"/>
      <c r="C419" s="3"/>
      <c r="E419" s="14"/>
      <c r="F419" s="15"/>
    </row>
    <row r="420" spans="2:6" x14ac:dyDescent="0.2">
      <c r="B420" s="3"/>
      <c r="C420" s="3"/>
      <c r="E420" s="14"/>
      <c r="F420" s="15"/>
    </row>
    <row r="421" spans="2:6" x14ac:dyDescent="0.2">
      <c r="B421" s="3"/>
      <c r="C421" s="3"/>
      <c r="E421" s="14"/>
      <c r="F421" s="15"/>
    </row>
    <row r="422" spans="2:6" x14ac:dyDescent="0.2">
      <c r="B422" s="3"/>
      <c r="C422" s="3"/>
      <c r="E422" s="14"/>
      <c r="F422" s="15"/>
    </row>
    <row r="423" spans="2:6" x14ac:dyDescent="0.2">
      <c r="B423" s="3"/>
      <c r="C423" s="3"/>
      <c r="E423" s="14"/>
      <c r="F423" s="15"/>
    </row>
    <row r="424" spans="2:6" x14ac:dyDescent="0.2">
      <c r="B424" s="3"/>
      <c r="C424" s="3"/>
      <c r="E424" s="14"/>
      <c r="F424" s="15"/>
    </row>
    <row r="425" spans="2:6" x14ac:dyDescent="0.2">
      <c r="B425" s="3"/>
      <c r="C425" s="3"/>
      <c r="E425" s="14"/>
      <c r="F425" s="15"/>
    </row>
    <row r="426" spans="2:6" x14ac:dyDescent="0.2">
      <c r="B426" s="3"/>
      <c r="C426" s="3"/>
      <c r="E426" s="14"/>
      <c r="F426" s="15"/>
    </row>
    <row r="427" spans="2:6" x14ac:dyDescent="0.2">
      <c r="B427" s="3"/>
      <c r="C427" s="3"/>
      <c r="E427" s="14"/>
      <c r="F427" s="15"/>
    </row>
    <row r="428" spans="2:6" x14ac:dyDescent="0.2">
      <c r="B428" s="3"/>
      <c r="C428" s="3"/>
      <c r="E428" s="14"/>
      <c r="F428" s="15"/>
    </row>
    <row r="429" spans="2:6" x14ac:dyDescent="0.2">
      <c r="B429" s="3"/>
      <c r="C429" s="3"/>
      <c r="E429" s="14"/>
      <c r="F429" s="15"/>
    </row>
    <row r="430" spans="2:6" x14ac:dyDescent="0.2">
      <c r="B430" s="3"/>
      <c r="C430" s="3"/>
      <c r="E430" s="14"/>
      <c r="F430" s="15"/>
    </row>
    <row r="431" spans="2:6" x14ac:dyDescent="0.2">
      <c r="B431" s="3"/>
      <c r="C431" s="3"/>
      <c r="E431" s="14"/>
      <c r="F431" s="15"/>
    </row>
    <row r="432" spans="2:6" x14ac:dyDescent="0.2">
      <c r="B432" s="3"/>
      <c r="C432" s="3"/>
      <c r="E432" s="14"/>
      <c r="F432" s="15"/>
    </row>
    <row r="433" spans="2:6" x14ac:dyDescent="0.2">
      <c r="B433" s="3"/>
      <c r="C433" s="3"/>
      <c r="E433" s="14"/>
      <c r="F433" s="15"/>
    </row>
    <row r="434" spans="2:6" x14ac:dyDescent="0.2">
      <c r="B434" s="3"/>
      <c r="C434" s="3"/>
      <c r="E434" s="14"/>
      <c r="F434" s="15"/>
    </row>
    <row r="435" spans="2:6" x14ac:dyDescent="0.2">
      <c r="B435" s="3"/>
      <c r="C435" s="3"/>
      <c r="E435" s="14"/>
      <c r="F435" s="15"/>
    </row>
    <row r="436" spans="2:6" x14ac:dyDescent="0.2">
      <c r="B436" s="3"/>
      <c r="C436" s="3"/>
      <c r="E436" s="14"/>
      <c r="F436" s="15"/>
    </row>
    <row r="437" spans="2:6" x14ac:dyDescent="0.2">
      <c r="B437" s="3"/>
      <c r="C437" s="3"/>
      <c r="E437" s="14"/>
      <c r="F437" s="15"/>
    </row>
    <row r="438" spans="2:6" x14ac:dyDescent="0.2">
      <c r="B438" s="3"/>
      <c r="C438" s="3"/>
      <c r="E438" s="14"/>
      <c r="F438" s="15"/>
    </row>
    <row r="439" spans="2:6" x14ac:dyDescent="0.2">
      <c r="B439" s="3"/>
      <c r="C439" s="3"/>
      <c r="E439" s="14"/>
      <c r="F439" s="15"/>
    </row>
    <row r="440" spans="2:6" x14ac:dyDescent="0.2">
      <c r="B440" s="3"/>
      <c r="C440" s="3"/>
      <c r="E440" s="14"/>
      <c r="F440" s="15"/>
    </row>
    <row r="441" spans="2:6" x14ac:dyDescent="0.2">
      <c r="B441" s="3"/>
      <c r="C441" s="3"/>
      <c r="E441" s="14"/>
      <c r="F441" s="15"/>
    </row>
    <row r="442" spans="2:6" x14ac:dyDescent="0.2">
      <c r="B442" s="3"/>
      <c r="C442" s="3"/>
      <c r="E442" s="14"/>
      <c r="F442" s="15"/>
    </row>
    <row r="443" spans="2:6" x14ac:dyDescent="0.2">
      <c r="B443" s="3"/>
      <c r="C443" s="3"/>
      <c r="E443" s="14"/>
      <c r="F443" s="15"/>
    </row>
    <row r="444" spans="2:6" x14ac:dyDescent="0.2">
      <c r="B444" s="3"/>
      <c r="C444" s="3"/>
      <c r="E444" s="14"/>
      <c r="F444" s="15"/>
    </row>
    <row r="445" spans="2:6" x14ac:dyDescent="0.2">
      <c r="B445" s="3"/>
      <c r="C445" s="3"/>
      <c r="E445" s="14"/>
      <c r="F445" s="15"/>
    </row>
    <row r="446" spans="2:6" x14ac:dyDescent="0.2">
      <c r="B446" s="3"/>
      <c r="C446" s="3"/>
      <c r="E446" s="14"/>
      <c r="F446" s="15"/>
    </row>
    <row r="447" spans="2:6" x14ac:dyDescent="0.2">
      <c r="B447" s="3"/>
      <c r="C447" s="3"/>
      <c r="E447" s="14"/>
      <c r="F447" s="15"/>
    </row>
    <row r="448" spans="2:6" x14ac:dyDescent="0.2">
      <c r="B448" s="3"/>
      <c r="C448" s="3"/>
      <c r="E448" s="14"/>
      <c r="F448" s="15"/>
    </row>
    <row r="449" spans="2:6" x14ac:dyDescent="0.2">
      <c r="B449" s="3"/>
      <c r="C449" s="3"/>
      <c r="E449" s="14"/>
      <c r="F449" s="15"/>
    </row>
    <row r="450" spans="2:6" x14ac:dyDescent="0.2">
      <c r="B450" s="3"/>
      <c r="C450" s="3"/>
      <c r="E450" s="14"/>
      <c r="F450" s="15"/>
    </row>
    <row r="451" spans="2:6" x14ac:dyDescent="0.2">
      <c r="B451" s="3"/>
      <c r="C451" s="3"/>
      <c r="E451" s="14"/>
      <c r="F451" s="15"/>
    </row>
    <row r="452" spans="2:6" x14ac:dyDescent="0.2">
      <c r="B452" s="3"/>
      <c r="C452" s="3"/>
      <c r="E452" s="14"/>
      <c r="F452" s="15"/>
    </row>
    <row r="453" spans="2:6" x14ac:dyDescent="0.2">
      <c r="B453" s="3"/>
      <c r="C453" s="3"/>
      <c r="E453" s="14"/>
      <c r="F453" s="15"/>
    </row>
    <row r="454" spans="2:6" x14ac:dyDescent="0.2">
      <c r="B454" s="3"/>
      <c r="C454" s="3"/>
      <c r="E454" s="14"/>
      <c r="F454" s="15"/>
    </row>
    <row r="455" spans="2:6" x14ac:dyDescent="0.2">
      <c r="B455" s="3"/>
      <c r="C455" s="3"/>
      <c r="E455" s="14"/>
      <c r="F455" s="15"/>
    </row>
    <row r="456" spans="2:6" x14ac:dyDescent="0.2">
      <c r="B456" s="3"/>
      <c r="C456" s="3"/>
      <c r="E456" s="14"/>
      <c r="F456" s="15"/>
    </row>
    <row r="457" spans="2:6" x14ac:dyDescent="0.2">
      <c r="B457" s="3"/>
      <c r="C457" s="3"/>
      <c r="E457" s="14"/>
      <c r="F457" s="15"/>
    </row>
    <row r="458" spans="2:6" x14ac:dyDescent="0.2">
      <c r="B458" s="3"/>
      <c r="C458" s="3"/>
      <c r="E458" s="14"/>
      <c r="F458" s="15"/>
    </row>
    <row r="459" spans="2:6" x14ac:dyDescent="0.2">
      <c r="B459" s="3"/>
      <c r="C459" s="3"/>
      <c r="E459" s="14"/>
      <c r="F459" s="15"/>
    </row>
    <row r="460" spans="2:6" x14ac:dyDescent="0.2">
      <c r="B460" s="3"/>
      <c r="C460" s="3"/>
      <c r="E460" s="14"/>
      <c r="F460" s="15"/>
    </row>
    <row r="461" spans="2:6" x14ac:dyDescent="0.2">
      <c r="B461" s="3"/>
      <c r="C461" s="3"/>
      <c r="E461" s="14"/>
      <c r="F461" s="15"/>
    </row>
    <row r="462" spans="2:6" x14ac:dyDescent="0.2">
      <c r="B462" s="3"/>
      <c r="C462" s="3"/>
      <c r="E462" s="14"/>
      <c r="F462" s="15"/>
    </row>
    <row r="463" spans="2:6" x14ac:dyDescent="0.2">
      <c r="B463" s="3"/>
      <c r="C463" s="3"/>
      <c r="E463" s="14"/>
      <c r="F463" s="15"/>
    </row>
    <row r="464" spans="2:6" x14ac:dyDescent="0.2">
      <c r="B464" s="3"/>
      <c r="C464" s="3"/>
      <c r="E464" s="14"/>
      <c r="F464" s="15"/>
    </row>
    <row r="465" spans="2:6" x14ac:dyDescent="0.2">
      <c r="B465" s="3"/>
      <c r="C465" s="3"/>
      <c r="E465" s="14"/>
      <c r="F465" s="15"/>
    </row>
    <row r="466" spans="2:6" x14ac:dyDescent="0.2">
      <c r="B466" s="3"/>
      <c r="C466" s="3"/>
      <c r="E466" s="14"/>
      <c r="F466" s="15"/>
    </row>
    <row r="467" spans="2:6" x14ac:dyDescent="0.2">
      <c r="B467" s="3"/>
      <c r="C467" s="3"/>
      <c r="E467" s="14"/>
      <c r="F467" s="15"/>
    </row>
    <row r="468" spans="2:6" x14ac:dyDescent="0.2">
      <c r="B468" s="3"/>
      <c r="C468" s="3"/>
      <c r="E468" s="14"/>
      <c r="F468" s="15"/>
    </row>
    <row r="469" spans="2:6" x14ac:dyDescent="0.2">
      <c r="B469" s="3"/>
      <c r="C469" s="3"/>
      <c r="E469" s="14"/>
      <c r="F469" s="15"/>
    </row>
    <row r="470" spans="2:6" x14ac:dyDescent="0.2">
      <c r="B470" s="3"/>
      <c r="C470" s="3"/>
      <c r="E470" s="14"/>
      <c r="F470" s="15"/>
    </row>
    <row r="471" spans="2:6" x14ac:dyDescent="0.2">
      <c r="B471" s="3"/>
      <c r="C471" s="3"/>
      <c r="E471" s="14"/>
      <c r="F471" s="15"/>
    </row>
    <row r="472" spans="2:6" x14ac:dyDescent="0.2">
      <c r="B472" s="3"/>
      <c r="C472" s="3"/>
      <c r="E472" s="14"/>
      <c r="F472" s="15"/>
    </row>
    <row r="473" spans="2:6" x14ac:dyDescent="0.2">
      <c r="B473" s="3"/>
      <c r="C473" s="3"/>
      <c r="E473" s="14"/>
      <c r="F473" s="15"/>
    </row>
    <row r="474" spans="2:6" x14ac:dyDescent="0.2">
      <c r="B474" s="3"/>
      <c r="C474" s="3"/>
      <c r="E474" s="14"/>
      <c r="F474" s="15"/>
    </row>
    <row r="475" spans="2:6" x14ac:dyDescent="0.2">
      <c r="B475" s="3"/>
      <c r="C475" s="3"/>
      <c r="E475" s="14"/>
      <c r="F475" s="15"/>
    </row>
    <row r="476" spans="2:6" x14ac:dyDescent="0.2">
      <c r="B476" s="3"/>
      <c r="C476" s="3"/>
      <c r="E476" s="14"/>
      <c r="F476" s="15"/>
    </row>
    <row r="477" spans="2:6" x14ac:dyDescent="0.2">
      <c r="B477" s="3"/>
      <c r="C477" s="3"/>
      <c r="E477" s="14"/>
      <c r="F477" s="15"/>
    </row>
    <row r="478" spans="2:6" x14ac:dyDescent="0.2">
      <c r="B478" s="3"/>
      <c r="C478" s="3"/>
      <c r="E478" s="14"/>
      <c r="F478" s="15"/>
    </row>
    <row r="479" spans="2:6" x14ac:dyDescent="0.2">
      <c r="B479" s="3"/>
      <c r="C479" s="3"/>
      <c r="E479" s="14"/>
      <c r="F479" s="15"/>
    </row>
    <row r="480" spans="2:6" x14ac:dyDescent="0.2">
      <c r="B480" s="3"/>
      <c r="C480" s="3"/>
      <c r="E480" s="14"/>
      <c r="F480" s="15"/>
    </row>
    <row r="481" spans="2:6" x14ac:dyDescent="0.2">
      <c r="B481" s="3"/>
      <c r="C481" s="3"/>
      <c r="E481" s="14"/>
      <c r="F481" s="15"/>
    </row>
    <row r="482" spans="2:6" x14ac:dyDescent="0.2">
      <c r="B482" s="3"/>
      <c r="C482" s="3"/>
      <c r="E482" s="14"/>
      <c r="F482" s="15"/>
    </row>
    <row r="483" spans="2:6" x14ac:dyDescent="0.2">
      <c r="B483" s="3"/>
      <c r="C483" s="3"/>
      <c r="E483" s="14"/>
      <c r="F483" s="15"/>
    </row>
    <row r="484" spans="2:6" x14ac:dyDescent="0.2">
      <c r="B484" s="3"/>
      <c r="C484" s="3"/>
      <c r="E484" s="14"/>
      <c r="F484" s="15"/>
    </row>
    <row r="485" spans="2:6" x14ac:dyDescent="0.2">
      <c r="B485" s="3"/>
      <c r="C485" s="3"/>
      <c r="E485" s="14"/>
      <c r="F485" s="15"/>
    </row>
    <row r="486" spans="2:6" x14ac:dyDescent="0.2">
      <c r="B486" s="3"/>
      <c r="C486" s="3"/>
      <c r="E486" s="14"/>
      <c r="F486" s="15"/>
    </row>
    <row r="487" spans="2:6" x14ac:dyDescent="0.2">
      <c r="B487" s="3"/>
      <c r="C487" s="3"/>
      <c r="E487" s="14"/>
      <c r="F487" s="15"/>
    </row>
    <row r="488" spans="2:6" x14ac:dyDescent="0.2">
      <c r="B488" s="3"/>
      <c r="C488" s="3"/>
      <c r="E488" s="14"/>
      <c r="F488" s="15"/>
    </row>
    <row r="489" spans="2:6" x14ac:dyDescent="0.2">
      <c r="B489" s="3"/>
      <c r="C489" s="3"/>
      <c r="E489" s="14"/>
      <c r="F489" s="15"/>
    </row>
    <row r="490" spans="2:6" x14ac:dyDescent="0.2">
      <c r="B490" s="3"/>
      <c r="C490" s="3"/>
      <c r="E490" s="14"/>
      <c r="F490" s="15"/>
    </row>
    <row r="491" spans="2:6" x14ac:dyDescent="0.2">
      <c r="B491" s="3"/>
      <c r="C491" s="3"/>
      <c r="E491" s="14"/>
      <c r="F491" s="15"/>
    </row>
    <row r="492" spans="2:6" x14ac:dyDescent="0.2">
      <c r="B492" s="3"/>
      <c r="C492" s="3"/>
      <c r="E492" s="14"/>
      <c r="F492" s="15"/>
    </row>
    <row r="493" spans="2:6" x14ac:dyDescent="0.2">
      <c r="B493" s="3"/>
      <c r="C493" s="3"/>
      <c r="E493" s="14"/>
      <c r="F493" s="15"/>
    </row>
    <row r="494" spans="2:6" x14ac:dyDescent="0.2">
      <c r="B494" s="3"/>
      <c r="C494" s="3"/>
      <c r="E494" s="14"/>
      <c r="F494" s="15"/>
    </row>
    <row r="495" spans="2:6" x14ac:dyDescent="0.2">
      <c r="B495" s="3"/>
      <c r="C495" s="3"/>
      <c r="E495" s="14"/>
      <c r="F495" s="15"/>
    </row>
    <row r="496" spans="2:6" x14ac:dyDescent="0.2">
      <c r="B496" s="3"/>
      <c r="C496" s="3"/>
      <c r="E496" s="14"/>
      <c r="F496" s="15"/>
    </row>
    <row r="497" spans="2:6" x14ac:dyDescent="0.2">
      <c r="B497" s="3"/>
      <c r="C497" s="3"/>
      <c r="E497" s="14"/>
      <c r="F497" s="15"/>
    </row>
    <row r="498" spans="2:6" x14ac:dyDescent="0.2">
      <c r="B498" s="3"/>
      <c r="C498" s="3"/>
      <c r="E498" s="14"/>
      <c r="F498" s="15"/>
    </row>
    <row r="499" spans="2:6" x14ac:dyDescent="0.2">
      <c r="B499" s="3"/>
      <c r="C499" s="3"/>
      <c r="E499" s="14"/>
      <c r="F499" s="15"/>
    </row>
    <row r="500" spans="2:6" x14ac:dyDescent="0.2">
      <c r="B500" s="3"/>
      <c r="C500" s="3"/>
      <c r="E500" s="14"/>
      <c r="F500" s="15"/>
    </row>
    <row r="501" spans="2:6" x14ac:dyDescent="0.2">
      <c r="B501" s="3"/>
      <c r="C501" s="3"/>
      <c r="E501" s="14"/>
      <c r="F501" s="15"/>
    </row>
    <row r="502" spans="2:6" x14ac:dyDescent="0.2">
      <c r="B502" s="3"/>
      <c r="C502" s="3"/>
      <c r="E502" s="14"/>
      <c r="F502" s="15"/>
    </row>
    <row r="503" spans="2:6" x14ac:dyDescent="0.2">
      <c r="B503" s="3"/>
      <c r="C503" s="3"/>
      <c r="E503" s="14"/>
      <c r="F503" s="15"/>
    </row>
    <row r="504" spans="2:6" x14ac:dyDescent="0.2">
      <c r="B504" s="3"/>
      <c r="C504" s="3"/>
      <c r="E504" s="14"/>
      <c r="F504" s="15"/>
    </row>
    <row r="505" spans="2:6" x14ac:dyDescent="0.2">
      <c r="B505" s="3"/>
      <c r="C505" s="3"/>
      <c r="E505" s="14"/>
      <c r="F505" s="15"/>
    </row>
    <row r="506" spans="2:6" x14ac:dyDescent="0.2">
      <c r="B506" s="3"/>
      <c r="C506" s="3"/>
      <c r="E506" s="14"/>
      <c r="F506" s="15"/>
    </row>
    <row r="507" spans="2:6" x14ac:dyDescent="0.2">
      <c r="B507" s="3"/>
      <c r="C507" s="3"/>
      <c r="E507" s="14"/>
      <c r="F507" s="15"/>
    </row>
    <row r="508" spans="2:6" x14ac:dyDescent="0.2">
      <c r="B508" s="3"/>
      <c r="C508" s="3"/>
      <c r="E508" s="14"/>
      <c r="F508" s="15"/>
    </row>
    <row r="509" spans="2:6" x14ac:dyDescent="0.2">
      <c r="B509" s="3"/>
      <c r="C509" s="3"/>
      <c r="E509" s="14"/>
      <c r="F509" s="15"/>
    </row>
    <row r="510" spans="2:6" x14ac:dyDescent="0.2">
      <c r="B510" s="3"/>
      <c r="C510" s="3"/>
      <c r="E510" s="14"/>
      <c r="F510" s="15"/>
    </row>
    <row r="511" spans="2:6" x14ac:dyDescent="0.2">
      <c r="B511" s="3"/>
      <c r="C511" s="3"/>
      <c r="E511" s="14"/>
      <c r="F511" s="15"/>
    </row>
    <row r="512" spans="2:6" x14ac:dyDescent="0.2">
      <c r="B512" s="3"/>
      <c r="C512" s="3"/>
      <c r="E512" s="14"/>
      <c r="F512" s="15"/>
    </row>
    <row r="513" spans="2:6" x14ac:dyDescent="0.2">
      <c r="B513" s="3"/>
      <c r="C513" s="3"/>
      <c r="E513" s="14"/>
      <c r="F513" s="15"/>
    </row>
    <row r="514" spans="2:6" x14ac:dyDescent="0.2">
      <c r="B514" s="3"/>
      <c r="C514" s="3"/>
      <c r="E514" s="14"/>
      <c r="F514" s="15"/>
    </row>
    <row r="515" spans="2:6" x14ac:dyDescent="0.2">
      <c r="B515" s="3"/>
      <c r="C515" s="3"/>
      <c r="E515" s="14"/>
      <c r="F515" s="15"/>
    </row>
    <row r="516" spans="2:6" x14ac:dyDescent="0.2">
      <c r="B516" s="3"/>
      <c r="C516" s="3"/>
      <c r="E516" s="14"/>
      <c r="F516" s="15"/>
    </row>
    <row r="517" spans="2:6" x14ac:dyDescent="0.2">
      <c r="B517" s="3"/>
      <c r="C517" s="3"/>
      <c r="E517" s="14"/>
      <c r="F517" s="15"/>
    </row>
    <row r="518" spans="2:6" x14ac:dyDescent="0.2">
      <c r="B518" s="3"/>
      <c r="C518" s="3"/>
      <c r="E518" s="14"/>
      <c r="F518" s="15"/>
    </row>
    <row r="519" spans="2:6" x14ac:dyDescent="0.2">
      <c r="B519" s="3"/>
      <c r="C519" s="3"/>
      <c r="E519" s="14"/>
      <c r="F519" s="15"/>
    </row>
    <row r="520" spans="2:6" x14ac:dyDescent="0.2">
      <c r="B520" s="3"/>
      <c r="C520" s="3"/>
      <c r="E520" s="14"/>
      <c r="F520" s="15"/>
    </row>
    <row r="521" spans="2:6" x14ac:dyDescent="0.2">
      <c r="B521" s="3"/>
      <c r="C521" s="3"/>
      <c r="E521" s="14"/>
      <c r="F521" s="15"/>
    </row>
    <row r="522" spans="2:6" x14ac:dyDescent="0.2">
      <c r="B522" s="3"/>
      <c r="C522" s="3"/>
      <c r="E522" s="14"/>
      <c r="F522" s="15"/>
    </row>
    <row r="523" spans="2:6" x14ac:dyDescent="0.2">
      <c r="B523" s="3"/>
      <c r="C523" s="3"/>
      <c r="E523" s="14"/>
      <c r="F523" s="15"/>
    </row>
    <row r="524" spans="2:6" x14ac:dyDescent="0.2">
      <c r="B524" s="3"/>
      <c r="C524" s="3"/>
      <c r="E524" s="14"/>
      <c r="F524" s="15"/>
    </row>
    <row r="525" spans="2:6" x14ac:dyDescent="0.2">
      <c r="B525" s="3"/>
      <c r="C525" s="3"/>
      <c r="E525" s="14"/>
      <c r="F525" s="15"/>
    </row>
    <row r="526" spans="2:6" x14ac:dyDescent="0.2">
      <c r="B526" s="3"/>
      <c r="C526" s="3"/>
      <c r="E526" s="14"/>
      <c r="F526" s="15"/>
    </row>
    <row r="527" spans="2:6" x14ac:dyDescent="0.2">
      <c r="B527" s="3"/>
      <c r="C527" s="3"/>
      <c r="E527" s="14"/>
      <c r="F527" s="15"/>
    </row>
    <row r="528" spans="2:6" x14ac:dyDescent="0.2">
      <c r="B528" s="3"/>
      <c r="C528" s="3"/>
      <c r="E528" s="14"/>
      <c r="F528" s="15"/>
    </row>
    <row r="529" spans="2:6" x14ac:dyDescent="0.2">
      <c r="B529" s="3"/>
      <c r="C529" s="3"/>
      <c r="E529" s="14"/>
      <c r="F529" s="15"/>
    </row>
    <row r="530" spans="2:6" x14ac:dyDescent="0.2">
      <c r="B530" s="3"/>
      <c r="C530" s="3"/>
      <c r="E530" s="14"/>
      <c r="F530" s="15"/>
    </row>
    <row r="531" spans="2:6" x14ac:dyDescent="0.2">
      <c r="B531" s="3"/>
      <c r="C531" s="3"/>
      <c r="E531" s="14"/>
      <c r="F531" s="15"/>
    </row>
    <row r="532" spans="2:6" x14ac:dyDescent="0.2">
      <c r="B532" s="3"/>
      <c r="C532" s="3"/>
      <c r="E532" s="14"/>
      <c r="F532" s="15"/>
    </row>
    <row r="533" spans="2:6" x14ac:dyDescent="0.2">
      <c r="B533" s="3"/>
      <c r="C533" s="3"/>
      <c r="E533" s="14"/>
      <c r="F533" s="15"/>
    </row>
    <row r="534" spans="2:6" x14ac:dyDescent="0.2">
      <c r="B534" s="3"/>
      <c r="C534" s="3"/>
      <c r="E534" s="14"/>
      <c r="F534" s="15"/>
    </row>
    <row r="535" spans="2:6" x14ac:dyDescent="0.2">
      <c r="B535" s="3"/>
      <c r="C535" s="3"/>
      <c r="E535" s="14"/>
      <c r="F535" s="15"/>
    </row>
    <row r="536" spans="2:6" x14ac:dyDescent="0.2">
      <c r="B536" s="3"/>
      <c r="C536" s="3"/>
      <c r="E536" s="14"/>
      <c r="F536" s="15"/>
    </row>
    <row r="537" spans="2:6" x14ac:dyDescent="0.2">
      <c r="B537" s="3"/>
      <c r="C537" s="3"/>
      <c r="E537" s="14"/>
      <c r="F537" s="15"/>
    </row>
    <row r="538" spans="2:6" x14ac:dyDescent="0.2">
      <c r="B538" s="3"/>
      <c r="C538" s="3"/>
      <c r="E538" s="14"/>
      <c r="F538" s="15"/>
    </row>
    <row r="539" spans="2:6" x14ac:dyDescent="0.2">
      <c r="B539" s="3"/>
      <c r="C539" s="3"/>
      <c r="E539" s="14"/>
      <c r="F539" s="15"/>
    </row>
    <row r="540" spans="2:6" x14ac:dyDescent="0.2">
      <c r="B540" s="3"/>
      <c r="C540" s="3"/>
      <c r="E540" s="14"/>
      <c r="F540" s="15"/>
    </row>
    <row r="541" spans="2:6" x14ac:dyDescent="0.2">
      <c r="B541" s="3"/>
      <c r="C541" s="3"/>
      <c r="E541" s="14"/>
      <c r="F541" s="15"/>
    </row>
    <row r="542" spans="2:6" x14ac:dyDescent="0.2">
      <c r="B542" s="3"/>
      <c r="C542" s="3"/>
      <c r="E542" s="14"/>
      <c r="F542" s="15"/>
    </row>
    <row r="543" spans="2:6" x14ac:dyDescent="0.2">
      <c r="B543" s="3"/>
      <c r="C543" s="3"/>
      <c r="E543" s="14"/>
      <c r="F543" s="15"/>
    </row>
    <row r="544" spans="2:6" x14ac:dyDescent="0.2">
      <c r="B544" s="3"/>
      <c r="C544" s="3"/>
      <c r="E544" s="14"/>
      <c r="F544" s="15"/>
    </row>
    <row r="545" spans="2:6" x14ac:dyDescent="0.2">
      <c r="B545" s="3"/>
      <c r="C545" s="3"/>
      <c r="E545" s="14"/>
      <c r="F545" s="15"/>
    </row>
    <row r="546" spans="2:6" x14ac:dyDescent="0.2">
      <c r="B546" s="3"/>
      <c r="C546" s="3"/>
      <c r="E546" s="14"/>
      <c r="F546" s="15"/>
    </row>
    <row r="547" spans="2:6" x14ac:dyDescent="0.2">
      <c r="B547" s="3"/>
      <c r="C547" s="3"/>
      <c r="E547" s="14"/>
      <c r="F547" s="15"/>
    </row>
    <row r="548" spans="2:6" x14ac:dyDescent="0.2">
      <c r="B548" s="3"/>
      <c r="C548" s="3"/>
      <c r="E548" s="14"/>
      <c r="F548" s="15"/>
    </row>
    <row r="549" spans="2:6" x14ac:dyDescent="0.2">
      <c r="B549" s="3"/>
      <c r="C549" s="3"/>
      <c r="E549" s="14"/>
      <c r="F549" s="15"/>
    </row>
    <row r="550" spans="2:6" x14ac:dyDescent="0.2">
      <c r="B550" s="3"/>
      <c r="C550" s="3"/>
      <c r="E550" s="14"/>
      <c r="F550" s="15"/>
    </row>
    <row r="551" spans="2:6" x14ac:dyDescent="0.2">
      <c r="B551" s="3"/>
      <c r="C551" s="3"/>
      <c r="E551" s="14"/>
      <c r="F551" s="15"/>
    </row>
    <row r="552" spans="2:6" x14ac:dyDescent="0.2">
      <c r="B552" s="3"/>
      <c r="C552" s="3"/>
      <c r="E552" s="14"/>
      <c r="F552" s="15"/>
    </row>
  </sheetData>
  <mergeCells count="38">
    <mergeCell ref="B128:E128"/>
    <mergeCell ref="G13:K13"/>
    <mergeCell ref="B3:E3"/>
    <mergeCell ref="B4:G4"/>
    <mergeCell ref="B5:G5"/>
    <mergeCell ref="B6:C6"/>
    <mergeCell ref="B7:C7"/>
    <mergeCell ref="B95:F95"/>
    <mergeCell ref="B70:F70"/>
    <mergeCell ref="B40:F40"/>
    <mergeCell ref="D39:E39"/>
    <mergeCell ref="B130:F130"/>
    <mergeCell ref="C131:E131"/>
    <mergeCell ref="C132:E132"/>
    <mergeCell ref="B133:E133"/>
    <mergeCell ref="B137:F137"/>
    <mergeCell ref="B140:F140"/>
    <mergeCell ref="B142:F142"/>
    <mergeCell ref="B135:E135"/>
    <mergeCell ref="B23:F23"/>
    <mergeCell ref="B15:F15"/>
    <mergeCell ref="D21:E21"/>
    <mergeCell ref="B8:C8"/>
    <mergeCell ref="B22:F22"/>
    <mergeCell ref="D126:E126"/>
    <mergeCell ref="D69:E69"/>
    <mergeCell ref="D93:E93"/>
    <mergeCell ref="D111:E111"/>
    <mergeCell ref="D115:E115"/>
    <mergeCell ref="B113:F113"/>
    <mergeCell ref="B122:F122"/>
    <mergeCell ref="B117:F117"/>
    <mergeCell ref="D120:E120"/>
    <mergeCell ref="B9:F9"/>
    <mergeCell ref="B138:F138"/>
    <mergeCell ref="B134:F134"/>
    <mergeCell ref="B136:F136"/>
    <mergeCell ref="C145:F145"/>
  </mergeCells>
  <phoneticPr fontId="0" type="noConversion"/>
  <pageMargins left="0.31496062992125984" right="0.31496062992125984" top="0.86614173228346458" bottom="0.708661417322834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 на 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cp:lastPrinted>2011-12-05T09:40:17Z</cp:lastPrinted>
  <dcterms:created xsi:type="dcterms:W3CDTF">1996-10-08T23:32:33Z</dcterms:created>
  <dcterms:modified xsi:type="dcterms:W3CDTF">2013-06-28T05:20:54Z</dcterms:modified>
</cp:coreProperties>
</file>