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<sst xmlns="http://schemas.openxmlformats.org/spreadsheetml/2006/main" count="98" uniqueCount="66">
  <si>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на ремонтно-отделочные работы</t>
  </si>
  <si>
    <t>№</t>
  </si>
  <si>
    <t>Наименование работ</t>
  </si>
  <si>
    <t>Ед.изм.</t>
  </si>
  <si>
    <t>Кол-во</t>
  </si>
  <si>
    <t>Цена</t>
  </si>
  <si>
    <t>Сумма</t>
  </si>
  <si>
    <t>м2</t>
  </si>
  <si>
    <t>шт</t>
  </si>
  <si>
    <t>2</t>
  </si>
  <si>
    <t>Затирка швов</t>
  </si>
  <si>
    <t>1</t>
  </si>
  <si>
    <t>комплект</t>
  </si>
  <si>
    <t>Демонтаж унитаза</t>
  </si>
  <si>
    <t>Демонтаж ванны</t>
  </si>
  <si>
    <t>Демонтаж раковины</t>
  </si>
  <si>
    <t>Обработка стен антисептическим раствором</t>
  </si>
  <si>
    <t xml:space="preserve">Накладные расходы </t>
  </si>
  <si>
    <t>Экспедиторские расходы</t>
  </si>
  <si>
    <t>Погрузо-разгрузочные работы и вынос мусора</t>
  </si>
  <si>
    <t>Итого по НР</t>
  </si>
  <si>
    <t>ИТОГО по смете:</t>
  </si>
  <si>
    <t>*</t>
  </si>
  <si>
    <t>Все перечисленные в смете объемы ремонтно-отделочных работ корректируются</t>
  </si>
  <si>
    <t>при подписании акта сдачи-приемки работ.</t>
  </si>
  <si>
    <t>Работы не предусмотренные сметой, оплачиваются по дополнительному соглашению.</t>
  </si>
  <si>
    <t>ЗАКАЗЧИК_______________________</t>
  </si>
  <si>
    <t>ПОДРЯДЧИК________________________</t>
  </si>
  <si>
    <t>Экспедиторские расходы - оплата времени мастера на закупку материала</t>
  </si>
  <si>
    <t>Погрузо-разгрузочные работы и вынос мусора - оплата за погрузку материала на рынке (магазине), разгрузку  и доставку до квартиры, вынос строит. мусора от квартиры до контейнера на расстояние не более 50 метров от  подъезда. Доставка материала и  контейнер  оплачивается Заказчиком отдельно.</t>
  </si>
  <si>
    <t>Амортизация инструмента - оплата за износ инструмента.</t>
  </si>
  <si>
    <t>Итого:</t>
  </si>
  <si>
    <t>Приложение к</t>
  </si>
  <si>
    <t>СМЕТА</t>
  </si>
  <si>
    <t xml:space="preserve">договору № </t>
  </si>
  <si>
    <t>Штукатурка стен</t>
  </si>
  <si>
    <t>Демонтаж  поддона</t>
  </si>
  <si>
    <t>Разводка водоснабжения ( REHAU )</t>
  </si>
  <si>
    <t>Разводка теплоснабжения(REHAU)</t>
  </si>
  <si>
    <t>Установка коллект., редукторов, фильтров.</t>
  </si>
  <si>
    <t>18</t>
  </si>
  <si>
    <t xml:space="preserve">Установка унитаза </t>
  </si>
  <si>
    <t>Установка ванной</t>
  </si>
  <si>
    <t xml:space="preserve">Скол плитки со стен </t>
  </si>
  <si>
    <t>Установка водонагревателя</t>
  </si>
  <si>
    <t>в/розетка</t>
  </si>
  <si>
    <t>Установка полотенцесушителя</t>
  </si>
  <si>
    <t>4,5</t>
  </si>
  <si>
    <t>Устройство принудительной вентиляции</t>
  </si>
  <si>
    <t>Демонтаж, монтаж канализации</t>
  </si>
  <si>
    <t xml:space="preserve">Демнотаж труб ХГВ и ПВХ </t>
  </si>
  <si>
    <t xml:space="preserve">Грунтовка стен </t>
  </si>
  <si>
    <t>Устройство теплого пола</t>
  </si>
  <si>
    <t xml:space="preserve">Облицовка стен плиткой </t>
  </si>
  <si>
    <t xml:space="preserve">Укладка плитки на пол </t>
  </si>
  <si>
    <t>Демонтаж двери</t>
  </si>
  <si>
    <t>Установка умывальника</t>
  </si>
  <si>
    <t>Устройство лючка ревизии</t>
  </si>
  <si>
    <t>Монтаж перегородки</t>
  </si>
  <si>
    <t xml:space="preserve">Санузел </t>
  </si>
  <si>
    <t>Заказчик: Алексей</t>
  </si>
  <si>
    <t>Устройство экрана под ванную</t>
  </si>
  <si>
    <t>Укладка мозаики на экран</t>
  </si>
  <si>
    <t>по адресу: Челюскинская 13</t>
  </si>
  <si>
    <t>E-mail:   Sandokan1@mail.ru</t>
  </si>
  <si>
    <t>Тел.:  9265617121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</si>
</sst>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27" xfId="0" applyFont="1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1" fontId="2" fillId="33" borderId="29" xfId="0" applyNumberFormat="1" applyFont="1" applyFill="1" applyBorder="1" applyAlignment="1">
      <alignment horizontal="left"/>
    </xf>
    <xf numFmtId="0" fontId="2" fillId="33" borderId="29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0" xfId="52" applyFont="1">
      <alignment/>
      <protection/>
    </xf>
    <xf numFmtId="0" fontId="1" fillId="0" borderId="0" xfId="52" applyNumberFormat="1" applyFont="1">
      <alignment/>
      <protection/>
    </xf>
    <xf numFmtId="0" fontId="3" fillId="0" borderId="0" xfId="52" applyFont="1">
      <alignment/>
      <protection/>
    </xf>
    <xf numFmtId="1" fontId="0" fillId="0" borderId="30" xfId="0" applyNumberFormat="1" applyFill="1" applyBorder="1" applyAlignment="1">
      <alignment horizontal="left" vertical="center"/>
    </xf>
    <xf numFmtId="1" fontId="0" fillId="0" borderId="3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52" applyFont="1" applyBorder="1" applyAlignment="1">
      <alignment horizontal="left"/>
      <protection/>
    </xf>
    <xf numFmtId="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4" fillId="0" borderId="39" xfId="0" applyNumberFormat="1" applyFont="1" applyFill="1" applyBorder="1" applyAlignment="1">
      <alignment horizontal="left" vertical="center"/>
    </xf>
    <xf numFmtId="1" fontId="3" fillId="34" borderId="40" xfId="0" applyNumberFormat="1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/>
    </xf>
    <xf numFmtId="0" fontId="4" fillId="34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57421875" style="2" customWidth="1"/>
    <col min="2" max="2" width="42.7109375" style="1" customWidth="1"/>
    <col min="3" max="3" width="11.57421875" style="1" customWidth="1"/>
    <col min="4" max="4" width="9.140625" style="3" customWidth="1"/>
    <col min="5" max="5" width="9.28125" style="1" bestFit="1" customWidth="1"/>
    <col min="6" max="6" width="9.57421875" style="4" bestFit="1" customWidth="1"/>
    <col min="7" max="16384" width="9.140625" style="1" customWidth="1"/>
  </cols>
  <sheetData>
    <row r="1" spans="1:6" ht="12.75">
      <c r="A1" s="66"/>
      <c r="B1" s="66"/>
      <c r="C1" s="66"/>
      <c r="D1" s="66"/>
      <c r="E1" s="66"/>
      <c r="F1" s="66"/>
    </row>
    <row r="2" spans="1:6" ht="12.75">
      <c r="A2" s="66"/>
      <c r="B2" s="66"/>
      <c r="C2" s="66"/>
      <c r="D2" s="66"/>
      <c r="E2" s="66"/>
      <c r="F2" s="66"/>
    </row>
    <row r="3" spans="1:6" ht="12.75">
      <c r="A3" s="66"/>
      <c r="B3" s="66"/>
      <c r="C3" s="66"/>
      <c r="D3" s="66"/>
      <c r="E3" s="66"/>
      <c r="F3" s="66"/>
    </row>
    <row r="4" spans="1:6" ht="15">
      <c r="A4" s="67" t="s">
        <v>60</v>
      </c>
      <c r="B4" s="68"/>
      <c r="D4" s="69" t="s">
        <v>32</v>
      </c>
      <c r="E4" s="69"/>
      <c r="F4" s="69"/>
    </row>
    <row r="5" spans="1:6" ht="15">
      <c r="A5" s="67" t="s">
        <v>65</v>
      </c>
      <c r="B5" s="68"/>
      <c r="D5" s="69" t="s">
        <v>34</v>
      </c>
      <c r="E5" s="69"/>
      <c r="F5" s="69"/>
    </row>
    <row r="6" spans="1:6" ht="12.75">
      <c r="A6" s="79" t="s">
        <v>64</v>
      </c>
      <c r="B6" s="79"/>
      <c r="D6" s="69"/>
      <c r="E6" s="69"/>
      <c r="F6" s="69"/>
    </row>
    <row r="7" spans="1:6" ht="12.75">
      <c r="A7" s="76" t="s">
        <v>33</v>
      </c>
      <c r="B7" s="76"/>
      <c r="C7" s="76"/>
      <c r="D7" s="76"/>
      <c r="E7" s="76"/>
      <c r="F7" s="76"/>
    </row>
    <row r="8" spans="1:6" ht="12.75">
      <c r="A8" s="76" t="s">
        <v>0</v>
      </c>
      <c r="B8" s="76"/>
      <c r="C8" s="76"/>
      <c r="D8" s="76"/>
      <c r="E8" s="76"/>
      <c r="F8" s="76"/>
    </row>
    <row r="9" spans="1:6" ht="13.5" thickBot="1">
      <c r="A9" s="76" t="s">
        <v>63</v>
      </c>
      <c r="B9" s="76"/>
      <c r="C9" s="76"/>
      <c r="D9" s="76"/>
      <c r="E9" s="76"/>
      <c r="F9" s="76"/>
    </row>
    <row r="10" spans="1:6" ht="13.5" thickBot="1">
      <c r="A10" s="5" t="s">
        <v>1</v>
      </c>
      <c r="B10" s="6" t="s">
        <v>2</v>
      </c>
      <c r="C10" s="6" t="s">
        <v>3</v>
      </c>
      <c r="D10" s="7" t="s">
        <v>4</v>
      </c>
      <c r="E10" s="6" t="s">
        <v>5</v>
      </c>
      <c r="F10" s="8" t="s">
        <v>6</v>
      </c>
    </row>
    <row r="11" spans="1:6" ht="13.5" thickBot="1">
      <c r="A11" s="80" t="s">
        <v>59</v>
      </c>
      <c r="B11" s="80"/>
      <c r="C11" s="80"/>
      <c r="D11" s="80"/>
      <c r="E11" s="80"/>
      <c r="F11" s="80"/>
    </row>
    <row r="12" spans="1:6" ht="15">
      <c r="A12" s="9">
        <v>1</v>
      </c>
      <c r="B12" s="10" t="s">
        <v>13</v>
      </c>
      <c r="C12" s="14" t="s">
        <v>8</v>
      </c>
      <c r="D12" s="54" t="s">
        <v>11</v>
      </c>
      <c r="E12" s="55">
        <v>550</v>
      </c>
      <c r="F12" s="56">
        <f aca="true" t="shared" si="0" ref="F12:F40">D12*E12</f>
        <v>550</v>
      </c>
    </row>
    <row r="13" spans="1:6" ht="15">
      <c r="A13" s="9">
        <v>2</v>
      </c>
      <c r="B13" s="15" t="s">
        <v>14</v>
      </c>
      <c r="C13" s="16" t="s">
        <v>8</v>
      </c>
      <c r="D13" s="57" t="s">
        <v>11</v>
      </c>
      <c r="E13" s="58">
        <v>1200</v>
      </c>
      <c r="F13" s="56">
        <f t="shared" si="0"/>
        <v>1200</v>
      </c>
    </row>
    <row r="14" spans="1:6" ht="15">
      <c r="A14" s="9">
        <v>3</v>
      </c>
      <c r="B14" s="10" t="s">
        <v>15</v>
      </c>
      <c r="C14" s="14" t="s">
        <v>8</v>
      </c>
      <c r="D14" s="54">
        <v>1</v>
      </c>
      <c r="E14" s="59">
        <v>450</v>
      </c>
      <c r="F14" s="56">
        <f t="shared" si="0"/>
        <v>450</v>
      </c>
    </row>
    <row r="15" spans="1:6" ht="15">
      <c r="A15" s="9">
        <v>4</v>
      </c>
      <c r="B15" s="12" t="s">
        <v>50</v>
      </c>
      <c r="C15" s="13" t="s">
        <v>12</v>
      </c>
      <c r="D15" s="53" t="s">
        <v>11</v>
      </c>
      <c r="E15" s="59">
        <v>1500</v>
      </c>
      <c r="F15" s="56">
        <f t="shared" si="0"/>
        <v>1500</v>
      </c>
    </row>
    <row r="16" spans="1:6" ht="15">
      <c r="A16" s="9">
        <v>5</v>
      </c>
      <c r="B16" s="12" t="s">
        <v>36</v>
      </c>
      <c r="C16" s="13" t="s">
        <v>7</v>
      </c>
      <c r="D16" s="53"/>
      <c r="E16" s="59">
        <v>1300</v>
      </c>
      <c r="F16" s="56">
        <f t="shared" si="0"/>
        <v>0</v>
      </c>
    </row>
    <row r="17" spans="1:6" ht="15">
      <c r="A17" s="9">
        <v>6</v>
      </c>
      <c r="B17" s="12" t="s">
        <v>43</v>
      </c>
      <c r="C17" s="13" t="s">
        <v>7</v>
      </c>
      <c r="D17" s="53" t="s">
        <v>40</v>
      </c>
      <c r="E17" s="59">
        <v>250</v>
      </c>
      <c r="F17" s="56">
        <f t="shared" si="0"/>
        <v>4500</v>
      </c>
    </row>
    <row r="18" spans="1:6" ht="15">
      <c r="A18" s="9">
        <v>7</v>
      </c>
      <c r="B18" s="12" t="s">
        <v>37</v>
      </c>
      <c r="C18" s="13" t="s">
        <v>45</v>
      </c>
      <c r="D18" s="53">
        <v>15</v>
      </c>
      <c r="E18" s="59">
        <v>1700</v>
      </c>
      <c r="F18" s="56">
        <f t="shared" si="0"/>
        <v>25500</v>
      </c>
    </row>
    <row r="19" spans="1:6" ht="15">
      <c r="A19" s="9">
        <v>8</v>
      </c>
      <c r="B19" s="12" t="s">
        <v>38</v>
      </c>
      <c r="C19" s="13" t="s">
        <v>45</v>
      </c>
      <c r="D19" s="53" t="s">
        <v>9</v>
      </c>
      <c r="E19" s="59">
        <v>1700</v>
      </c>
      <c r="F19" s="56">
        <f t="shared" si="0"/>
        <v>3400</v>
      </c>
    </row>
    <row r="20" spans="1:6" ht="15">
      <c r="A20" s="9">
        <v>9</v>
      </c>
      <c r="B20" s="12" t="s">
        <v>49</v>
      </c>
      <c r="C20" s="13" t="s">
        <v>12</v>
      </c>
      <c r="D20" s="53">
        <v>1</v>
      </c>
      <c r="E20" s="59">
        <v>5000</v>
      </c>
      <c r="F20" s="56">
        <f>D20*E20</f>
        <v>5000</v>
      </c>
    </row>
    <row r="21" spans="1:6" ht="15">
      <c r="A21" s="9">
        <v>10</v>
      </c>
      <c r="B21" s="12" t="s">
        <v>44</v>
      </c>
      <c r="C21" s="13" t="s">
        <v>8</v>
      </c>
      <c r="D21" s="53">
        <v>1</v>
      </c>
      <c r="E21" s="59">
        <v>3500</v>
      </c>
      <c r="F21" s="56">
        <f t="shared" si="0"/>
        <v>3500</v>
      </c>
    </row>
    <row r="22" spans="1:6" ht="15">
      <c r="A22" s="9">
        <v>11</v>
      </c>
      <c r="B22" s="12" t="s">
        <v>39</v>
      </c>
      <c r="C22" s="13" t="s">
        <v>12</v>
      </c>
      <c r="D22" s="53">
        <v>2</v>
      </c>
      <c r="E22" s="59">
        <v>4500</v>
      </c>
      <c r="F22" s="56">
        <f t="shared" si="0"/>
        <v>9000</v>
      </c>
    </row>
    <row r="23" spans="1:6" ht="15">
      <c r="A23" s="9">
        <v>12</v>
      </c>
      <c r="B23" s="12" t="s">
        <v>48</v>
      </c>
      <c r="C23" s="13" t="s">
        <v>8</v>
      </c>
      <c r="D23" s="53">
        <v>2</v>
      </c>
      <c r="E23" s="59">
        <v>1100</v>
      </c>
      <c r="F23" s="56">
        <f t="shared" si="0"/>
        <v>2200</v>
      </c>
    </row>
    <row r="24" spans="1:6" ht="15">
      <c r="A24" s="9">
        <v>13</v>
      </c>
      <c r="B24" s="12" t="s">
        <v>61</v>
      </c>
      <c r="C24" s="13" t="s">
        <v>7</v>
      </c>
      <c r="D24" s="53">
        <v>1.3</v>
      </c>
      <c r="E24" s="59">
        <v>700</v>
      </c>
      <c r="F24" s="56">
        <f t="shared" si="0"/>
        <v>910</v>
      </c>
    </row>
    <row r="25" spans="1:6" ht="15">
      <c r="A25" s="9">
        <v>14</v>
      </c>
      <c r="B25" s="12" t="s">
        <v>16</v>
      </c>
      <c r="C25" s="13" t="s">
        <v>7</v>
      </c>
      <c r="D25" s="53"/>
      <c r="E25" s="59">
        <v>100</v>
      </c>
      <c r="F25" s="56">
        <f t="shared" si="0"/>
        <v>0</v>
      </c>
    </row>
    <row r="26" spans="1:6" ht="15">
      <c r="A26" s="9">
        <v>15</v>
      </c>
      <c r="B26" s="12" t="s">
        <v>58</v>
      </c>
      <c r="C26" s="13" t="s">
        <v>7</v>
      </c>
      <c r="D26" s="53">
        <v>5</v>
      </c>
      <c r="E26" s="59">
        <v>500</v>
      </c>
      <c r="F26" s="56">
        <f t="shared" si="0"/>
        <v>2500</v>
      </c>
    </row>
    <row r="27" spans="1:6" ht="15">
      <c r="A27" s="9">
        <v>16</v>
      </c>
      <c r="B27" s="12" t="s">
        <v>51</v>
      </c>
      <c r="C27" s="13" t="s">
        <v>7</v>
      </c>
      <c r="D27" s="53">
        <v>34</v>
      </c>
      <c r="E27" s="59">
        <v>45</v>
      </c>
      <c r="F27" s="56">
        <f t="shared" si="0"/>
        <v>1530</v>
      </c>
    </row>
    <row r="28" spans="1:6" ht="15">
      <c r="A28" s="9">
        <v>17</v>
      </c>
      <c r="B28" s="12" t="s">
        <v>35</v>
      </c>
      <c r="C28" s="13" t="s">
        <v>7</v>
      </c>
      <c r="D28" s="53">
        <v>34</v>
      </c>
      <c r="E28" s="59">
        <v>300</v>
      </c>
      <c r="F28" s="56">
        <f t="shared" si="0"/>
        <v>10200</v>
      </c>
    </row>
    <row r="29" spans="1:6" ht="15">
      <c r="A29" s="9">
        <v>18</v>
      </c>
      <c r="B29" s="12" t="s">
        <v>53</v>
      </c>
      <c r="C29" s="13" t="s">
        <v>7</v>
      </c>
      <c r="D29" s="53">
        <v>34</v>
      </c>
      <c r="E29" s="59">
        <v>1300</v>
      </c>
      <c r="F29" s="56">
        <f t="shared" si="0"/>
        <v>44200</v>
      </c>
    </row>
    <row r="30" spans="1:6" ht="15">
      <c r="A30" s="9">
        <v>19</v>
      </c>
      <c r="B30" s="12" t="s">
        <v>10</v>
      </c>
      <c r="C30" s="13" t="s">
        <v>7</v>
      </c>
      <c r="D30" s="53">
        <v>34</v>
      </c>
      <c r="E30" s="59">
        <v>100</v>
      </c>
      <c r="F30" s="56">
        <f t="shared" si="0"/>
        <v>3400</v>
      </c>
    </row>
    <row r="31" spans="1:6" ht="15">
      <c r="A31" s="9">
        <v>20</v>
      </c>
      <c r="B31" s="12" t="s">
        <v>57</v>
      </c>
      <c r="C31" s="13" t="s">
        <v>8</v>
      </c>
      <c r="D31" s="53">
        <v>3</v>
      </c>
      <c r="E31" s="59">
        <v>2300</v>
      </c>
      <c r="F31" s="56">
        <f t="shared" si="0"/>
        <v>6900</v>
      </c>
    </row>
    <row r="32" spans="1:6" ht="18" customHeight="1">
      <c r="A32" s="9">
        <v>21</v>
      </c>
      <c r="B32" s="12" t="s">
        <v>52</v>
      </c>
      <c r="C32" s="13" t="s">
        <v>7</v>
      </c>
      <c r="D32" s="53">
        <v>3</v>
      </c>
      <c r="E32" s="59">
        <v>750</v>
      </c>
      <c r="F32" s="56">
        <f t="shared" si="0"/>
        <v>2250</v>
      </c>
    </row>
    <row r="33" spans="1:6" ht="15">
      <c r="A33" s="9">
        <v>22</v>
      </c>
      <c r="B33" s="12" t="s">
        <v>62</v>
      </c>
      <c r="C33" s="13" t="s">
        <v>7</v>
      </c>
      <c r="D33" s="53">
        <v>1.3</v>
      </c>
      <c r="E33" s="59">
        <v>1500</v>
      </c>
      <c r="F33" s="56">
        <f t="shared" si="0"/>
        <v>1950</v>
      </c>
    </row>
    <row r="34" spans="1:6" ht="15">
      <c r="A34" s="9">
        <v>23</v>
      </c>
      <c r="B34" s="10" t="s">
        <v>54</v>
      </c>
      <c r="C34" s="11" t="s">
        <v>7</v>
      </c>
      <c r="D34" s="53" t="s">
        <v>47</v>
      </c>
      <c r="E34" s="60">
        <v>1200</v>
      </c>
      <c r="F34" s="56">
        <f t="shared" si="0"/>
        <v>5400</v>
      </c>
    </row>
    <row r="35" spans="1:6" ht="15">
      <c r="A35" s="9">
        <v>24</v>
      </c>
      <c r="B35" s="12" t="s">
        <v>10</v>
      </c>
      <c r="C35" s="13" t="s">
        <v>7</v>
      </c>
      <c r="D35" s="53">
        <v>4.5</v>
      </c>
      <c r="E35" s="59">
        <v>100</v>
      </c>
      <c r="F35" s="56">
        <f t="shared" si="0"/>
        <v>450</v>
      </c>
    </row>
    <row r="36" spans="1:6" ht="15">
      <c r="A36" s="9">
        <v>25</v>
      </c>
      <c r="B36" s="12" t="s">
        <v>42</v>
      </c>
      <c r="C36" s="13" t="s">
        <v>8</v>
      </c>
      <c r="D36" s="53" t="s">
        <v>11</v>
      </c>
      <c r="E36" s="59">
        <v>3500</v>
      </c>
      <c r="F36" s="56">
        <f t="shared" si="0"/>
        <v>3500</v>
      </c>
    </row>
    <row r="37" spans="1:6" ht="15">
      <c r="A37" s="9">
        <v>26</v>
      </c>
      <c r="B37" s="12" t="s">
        <v>46</v>
      </c>
      <c r="C37" s="13" t="s">
        <v>8</v>
      </c>
      <c r="D37" s="53" t="s">
        <v>11</v>
      </c>
      <c r="E37" s="59">
        <v>2000</v>
      </c>
      <c r="F37" s="56">
        <f t="shared" si="0"/>
        <v>2000</v>
      </c>
    </row>
    <row r="38" spans="1:6" ht="15">
      <c r="A38" s="9">
        <v>27</v>
      </c>
      <c r="B38" s="12" t="s">
        <v>41</v>
      </c>
      <c r="C38" s="13" t="s">
        <v>8</v>
      </c>
      <c r="D38" s="53" t="s">
        <v>11</v>
      </c>
      <c r="E38" s="59">
        <v>2100</v>
      </c>
      <c r="F38" s="56">
        <f t="shared" si="0"/>
        <v>2100</v>
      </c>
    </row>
    <row r="39" spans="1:6" ht="15">
      <c r="A39" s="9">
        <v>28</v>
      </c>
      <c r="B39" s="12" t="s">
        <v>56</v>
      </c>
      <c r="C39" s="13" t="s">
        <v>8</v>
      </c>
      <c r="D39" s="53">
        <v>2</v>
      </c>
      <c r="E39" s="59">
        <v>1700</v>
      </c>
      <c r="F39" s="56">
        <f t="shared" si="0"/>
        <v>3400</v>
      </c>
    </row>
    <row r="40" spans="1:6" ht="15.75" thickBot="1">
      <c r="A40" s="9">
        <v>29</v>
      </c>
      <c r="B40" s="51" t="s">
        <v>55</v>
      </c>
      <c r="C40" s="52" t="s">
        <v>8</v>
      </c>
      <c r="D40" s="61">
        <v>2</v>
      </c>
      <c r="E40" s="62">
        <v>750</v>
      </c>
      <c r="F40" s="56">
        <f t="shared" si="0"/>
        <v>1500</v>
      </c>
    </row>
    <row r="41" spans="1:7" ht="15.75" customHeight="1" thickBot="1">
      <c r="A41" s="77" t="s">
        <v>31</v>
      </c>
      <c r="B41" s="78"/>
      <c r="C41" s="78"/>
      <c r="D41" s="78"/>
      <c r="E41" s="78"/>
      <c r="F41" s="83">
        <f>SUM(F12:F40)</f>
        <v>148990</v>
      </c>
      <c r="G41" s="3"/>
    </row>
    <row r="42" spans="1:6" ht="12.75">
      <c r="A42" s="18"/>
      <c r="B42" s="19"/>
      <c r="C42" s="18"/>
      <c r="D42" s="20"/>
      <c r="E42" s="18"/>
      <c r="F42" s="21"/>
    </row>
    <row r="43" spans="1:6" ht="12.75">
      <c r="A43" s="18"/>
      <c r="B43" s="22"/>
      <c r="C43" s="18"/>
      <c r="D43" s="20"/>
      <c r="E43" s="18"/>
      <c r="F43" s="18"/>
    </row>
    <row r="44" ht="13.5" thickBot="1">
      <c r="B44" s="23" t="s">
        <v>17</v>
      </c>
    </row>
    <row r="45" spans="1:6" ht="12.75">
      <c r="A45" s="24">
        <v>1</v>
      </c>
      <c r="B45" s="25" t="s">
        <v>18</v>
      </c>
      <c r="C45" s="71">
        <v>0.02</v>
      </c>
      <c r="D45" s="72"/>
      <c r="E45" s="72"/>
      <c r="F45" s="26">
        <f>F41*C45</f>
        <v>2979.8</v>
      </c>
    </row>
    <row r="46" spans="1:6" ht="13.5" thickBot="1">
      <c r="A46" s="27">
        <v>2</v>
      </c>
      <c r="B46" s="28" t="s">
        <v>19</v>
      </c>
      <c r="C46" s="64">
        <v>0.07</v>
      </c>
      <c r="D46" s="65"/>
      <c r="E46" s="65"/>
      <c r="F46" s="29">
        <f>F41*C46</f>
        <v>10429.300000000001</v>
      </c>
    </row>
    <row r="47" spans="1:6" ht="13.5" thickBot="1">
      <c r="A47" s="30"/>
      <c r="B47" s="31" t="s">
        <v>20</v>
      </c>
      <c r="C47" s="73"/>
      <c r="D47" s="73"/>
      <c r="E47" s="73"/>
      <c r="F47" s="81">
        <f>SUM(F45:F46)</f>
        <v>13409.100000000002</v>
      </c>
    </row>
    <row r="48" ht="13.5" thickBot="1"/>
    <row r="49" spans="1:6" ht="13.5" thickBot="1">
      <c r="A49" s="63"/>
      <c r="B49" s="32" t="s">
        <v>21</v>
      </c>
      <c r="C49" s="33"/>
      <c r="D49" s="34"/>
      <c r="E49" s="35"/>
      <c r="F49" s="82">
        <f>F41+F47</f>
        <v>162399.1</v>
      </c>
    </row>
    <row r="50" spans="1:6" ht="12.75">
      <c r="A50" s="36"/>
      <c r="B50" s="37"/>
      <c r="C50" s="38"/>
      <c r="D50" s="39"/>
      <c r="E50" s="40"/>
      <c r="F50" s="41"/>
    </row>
    <row r="51" spans="1:2" ht="12.75">
      <c r="A51" s="2" t="s">
        <v>22</v>
      </c>
      <c r="B51" s="1" t="s">
        <v>23</v>
      </c>
    </row>
    <row r="52" ht="12.75">
      <c r="B52" s="1" t="s">
        <v>24</v>
      </c>
    </row>
    <row r="53" spans="1:2" ht="12.75">
      <c r="A53" s="2" t="s">
        <v>22</v>
      </c>
      <c r="B53" s="1" t="s">
        <v>25</v>
      </c>
    </row>
    <row r="55" spans="2:6" ht="12.75">
      <c r="B55" s="42" t="s">
        <v>28</v>
      </c>
      <c r="C55" s="43"/>
      <c r="D55" s="44"/>
      <c r="E55" s="43"/>
      <c r="F55" s="45"/>
    </row>
    <row r="56" spans="2:6" ht="12.75" customHeight="1">
      <c r="B56" s="74" t="s">
        <v>29</v>
      </c>
      <c r="C56" s="75"/>
      <c r="D56" s="75"/>
      <c r="E56" s="75"/>
      <c r="F56" s="46"/>
    </row>
    <row r="57" spans="2:6" ht="12.75">
      <c r="B57" s="42" t="s">
        <v>30</v>
      </c>
      <c r="C57" s="47"/>
      <c r="D57" s="44"/>
      <c r="E57" s="47"/>
      <c r="F57" s="46"/>
    </row>
    <row r="58" spans="2:6" ht="15">
      <c r="B58" s="48"/>
      <c r="C58" s="48"/>
      <c r="D58" s="49"/>
      <c r="E58" s="48"/>
      <c r="F58" s="49"/>
    </row>
    <row r="59" spans="2:6" ht="12.75">
      <c r="B59" s="50" t="s">
        <v>26</v>
      </c>
      <c r="C59" s="70" t="s">
        <v>27</v>
      </c>
      <c r="D59" s="70"/>
      <c r="E59" s="70"/>
      <c r="F59" s="70"/>
    </row>
    <row r="60" spans="2:6" ht="15">
      <c r="B60" s="48"/>
      <c r="C60" s="48"/>
      <c r="D60" s="49"/>
      <c r="E60" s="48"/>
      <c r="F60" s="49"/>
    </row>
    <row r="65" ht="16.5" customHeight="1"/>
    <row r="66" ht="16.5" customHeight="1"/>
    <row r="84" ht="12.75">
      <c r="H84" s="3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18" ht="12.75">
      <c r="G118" s="17"/>
    </row>
    <row r="135" ht="19.5" customHeight="1"/>
    <row r="160" ht="63" customHeight="1"/>
  </sheetData>
  <sheetProtection/>
  <mergeCells count="19">
    <mergeCell ref="C59:F59"/>
    <mergeCell ref="C45:E45"/>
    <mergeCell ref="C47:E47"/>
    <mergeCell ref="B56:E56"/>
    <mergeCell ref="A9:F9"/>
    <mergeCell ref="A5:B5"/>
    <mergeCell ref="D5:F5"/>
    <mergeCell ref="A7:F7"/>
    <mergeCell ref="A8:F8"/>
    <mergeCell ref="A41:E41"/>
    <mergeCell ref="C46:E46"/>
    <mergeCell ref="A1:F1"/>
    <mergeCell ref="A2:F2"/>
    <mergeCell ref="A3:F3"/>
    <mergeCell ref="A4:B4"/>
    <mergeCell ref="D4:F4"/>
    <mergeCell ref="A6:B6"/>
    <mergeCell ref="D6:F6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2013-04-09T05:46:46Z</dcterms:modified>
  <cp:category/>
  <cp:version/>
  <cp:contentType/>
  <cp:contentStatus/>
</cp:coreProperties>
</file>